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企画財政係\40入札・契約\03入札関係\21週休2日工事\"/>
    </mc:Choice>
  </mc:AlternateContent>
  <xr:revisionPtr revIDLastSave="0" documentId="13_ncr:1_{B4F4D347-6DE5-40CA-8349-88F4DCFCDE57}" xr6:coauthVersionLast="47" xr6:coauthVersionMax="47" xr10:uidLastSave="{00000000-0000-0000-0000-000000000000}"/>
  <bookViews>
    <workbookView xWindow="-120" yWindow="-120" windowWidth="29040" windowHeight="15990" xr2:uid="{00000000-000D-0000-FFFF-FFFF00000000}"/>
  </bookViews>
  <sheets>
    <sheet name="1・12" sheetId="2" r:id="rId1"/>
    <sheet name="13・24" sheetId="14" r:id="rId2"/>
    <sheet name="25・36" sheetId="15" r:id="rId3"/>
    <sheet name="37・48" sheetId="16" r:id="rId4"/>
    <sheet name="49・60" sheetId="17" r:id="rId5"/>
    <sheet name="61・72" sheetId="18" r:id="rId6"/>
    <sheet name="集計表" sheetId="13" r:id="rId7"/>
  </sheets>
  <definedNames>
    <definedName name="_xlnm.Print_Area" localSheetId="0">'1・12'!$A$1:$AV$46</definedName>
    <definedName name="_xlnm.Print_Area" localSheetId="1">'13・24'!$A$1:$AV$46</definedName>
    <definedName name="_xlnm.Print_Area" localSheetId="2">'25・36'!$A$1:$AV$46</definedName>
    <definedName name="_xlnm.Print_Area" localSheetId="3">'37・48'!$A$1:$AV$46</definedName>
    <definedName name="_xlnm.Print_Area" localSheetId="4">'49・60'!$A$1:$AV$46</definedName>
    <definedName name="_xlnm.Print_Area" localSheetId="5">'61・72'!$A$1:$AV$46</definedName>
    <definedName name="_xlnm.Print_Area" localSheetId="6">集計表!$A$1:$AT$13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4" i="18" l="1"/>
  <c r="AC11" i="13" s="1"/>
  <c r="AQ44" i="17"/>
  <c r="R11" i="13" s="1"/>
  <c r="AQ44" i="16"/>
  <c r="F11" i="13" s="1"/>
  <c r="AQ44" i="15"/>
  <c r="AC7" i="13" s="1"/>
  <c r="AQ44" i="14"/>
  <c r="R7" i="13" s="1"/>
  <c r="AQ43" i="18"/>
  <c r="AC10" i="13" s="1"/>
  <c r="AQ43" i="17"/>
  <c r="R10" i="13" s="1"/>
  <c r="AQ43" i="16"/>
  <c r="F10" i="13" s="1"/>
  <c r="AQ43" i="15"/>
  <c r="AQ43" i="14"/>
  <c r="R6" i="13" s="1"/>
  <c r="AQ39" i="18"/>
  <c r="AQ39" i="17"/>
  <c r="AQ39" i="16"/>
  <c r="AQ39" i="15"/>
  <c r="AQ39" i="2"/>
  <c r="AQ43" i="2"/>
  <c r="AQ44" i="2"/>
  <c r="F7" i="13" s="1"/>
  <c r="AQ38" i="2"/>
  <c r="AC6" i="13"/>
  <c r="AQ38" i="18"/>
  <c r="AN34" i="18"/>
  <c r="AG33" i="18"/>
  <c r="AS34" i="18" s="1"/>
  <c r="Z33" i="18"/>
  <c r="S33" i="18"/>
  <c r="L33" i="18"/>
  <c r="AG19" i="18"/>
  <c r="Z19" i="18"/>
  <c r="S19" i="18"/>
  <c r="L19" i="18"/>
  <c r="K6" i="18"/>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J20" i="18" s="1"/>
  <c r="K20" i="18" s="1"/>
  <c r="L20" i="18" s="1"/>
  <c r="M20" i="18" s="1"/>
  <c r="N20" i="18" s="1"/>
  <c r="O20" i="18" s="1"/>
  <c r="P20" i="18" s="1"/>
  <c r="Q20" i="18" s="1"/>
  <c r="R20" i="18" s="1"/>
  <c r="S20" i="18" s="1"/>
  <c r="T20" i="18" s="1"/>
  <c r="U20" i="18" s="1"/>
  <c r="V20" i="18" s="1"/>
  <c r="W20" i="18" s="1"/>
  <c r="X20" i="18" s="1"/>
  <c r="Y20" i="18" s="1"/>
  <c r="Z20" i="18" s="1"/>
  <c r="AA20" i="18" s="1"/>
  <c r="AB20" i="18" s="1"/>
  <c r="AC20" i="18" s="1"/>
  <c r="AD20" i="18" s="1"/>
  <c r="AE20" i="18" s="1"/>
  <c r="AF20" i="18" s="1"/>
  <c r="AG20" i="18" s="1"/>
  <c r="AH20" i="18" s="1"/>
  <c r="AI20" i="18" s="1"/>
  <c r="AJ20" i="18" s="1"/>
  <c r="AK20" i="18" s="1"/>
  <c r="J34" i="18" s="1"/>
  <c r="K34" i="18" s="1"/>
  <c r="L34" i="18" s="1"/>
  <c r="M34" i="18" s="1"/>
  <c r="N34" i="18" s="1"/>
  <c r="O34" i="18" s="1"/>
  <c r="P34" i="18" s="1"/>
  <c r="Q34" i="18" s="1"/>
  <c r="R34" i="18" s="1"/>
  <c r="S34" i="18" s="1"/>
  <c r="T34" i="18" s="1"/>
  <c r="U34" i="18" s="1"/>
  <c r="V34" i="18" s="1"/>
  <c r="W34" i="18" s="1"/>
  <c r="X34" i="18" s="1"/>
  <c r="Y34" i="18" s="1"/>
  <c r="Z34" i="18" s="1"/>
  <c r="AA34" i="18" s="1"/>
  <c r="AB34" i="18" s="1"/>
  <c r="AC34" i="18" s="1"/>
  <c r="AD34" i="18" s="1"/>
  <c r="AE34" i="18" s="1"/>
  <c r="AF34" i="18" s="1"/>
  <c r="AG34" i="18" s="1"/>
  <c r="AH34" i="18" s="1"/>
  <c r="AI34" i="18" s="1"/>
  <c r="AJ34" i="18" s="1"/>
  <c r="AK34" i="18" s="1"/>
  <c r="AG5" i="18"/>
  <c r="Z5" i="18"/>
  <c r="S5" i="18"/>
  <c r="F3" i="18"/>
  <c r="AI2" i="18"/>
  <c r="X2" i="18"/>
  <c r="F2" i="18"/>
  <c r="AQ38" i="17"/>
  <c r="AT39" i="17" s="1"/>
  <c r="AN34" i="17"/>
  <c r="AG33" i="17"/>
  <c r="AS34" i="17" s="1"/>
  <c r="Z33" i="17"/>
  <c r="S33" i="17"/>
  <c r="L33" i="17"/>
  <c r="AG19" i="17"/>
  <c r="Z19" i="17"/>
  <c r="S19" i="17"/>
  <c r="L19" i="17"/>
  <c r="K6" i="17"/>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J20" i="17" s="1"/>
  <c r="K20" i="17" s="1"/>
  <c r="L20" i="17" s="1"/>
  <c r="M20" i="17" s="1"/>
  <c r="N20" i="17" s="1"/>
  <c r="O20" i="17" s="1"/>
  <c r="P20" i="17" s="1"/>
  <c r="Q20" i="17" s="1"/>
  <c r="R20" i="17" s="1"/>
  <c r="S20" i="17" s="1"/>
  <c r="T20" i="17" s="1"/>
  <c r="U20" i="17" s="1"/>
  <c r="V20" i="17" s="1"/>
  <c r="W20" i="17" s="1"/>
  <c r="X20" i="17" s="1"/>
  <c r="Y20" i="17" s="1"/>
  <c r="Z20" i="17" s="1"/>
  <c r="AA20" i="17" s="1"/>
  <c r="AB20" i="17" s="1"/>
  <c r="AC20" i="17" s="1"/>
  <c r="AD20" i="17" s="1"/>
  <c r="AE20" i="17" s="1"/>
  <c r="AF20" i="17" s="1"/>
  <c r="AG20" i="17" s="1"/>
  <c r="AH20" i="17" s="1"/>
  <c r="AI20" i="17" s="1"/>
  <c r="AJ20" i="17" s="1"/>
  <c r="AK20" i="17" s="1"/>
  <c r="J34" i="17" s="1"/>
  <c r="K34" i="17" s="1"/>
  <c r="L34" i="17" s="1"/>
  <c r="M34" i="17" s="1"/>
  <c r="N34" i="17" s="1"/>
  <c r="O34" i="17" s="1"/>
  <c r="P34" i="17" s="1"/>
  <c r="Q34" i="17" s="1"/>
  <c r="R34" i="17" s="1"/>
  <c r="S34" i="17" s="1"/>
  <c r="T34" i="17" s="1"/>
  <c r="U34" i="17" s="1"/>
  <c r="V34" i="17" s="1"/>
  <c r="W34" i="17" s="1"/>
  <c r="X34" i="17" s="1"/>
  <c r="Y34" i="17" s="1"/>
  <c r="Z34" i="17" s="1"/>
  <c r="AA34" i="17" s="1"/>
  <c r="AB34" i="17" s="1"/>
  <c r="AC34" i="17" s="1"/>
  <c r="AD34" i="17" s="1"/>
  <c r="AE34" i="17" s="1"/>
  <c r="AF34" i="17" s="1"/>
  <c r="AG34" i="17" s="1"/>
  <c r="AH34" i="17" s="1"/>
  <c r="AI34" i="17" s="1"/>
  <c r="AJ34" i="17" s="1"/>
  <c r="AK34" i="17" s="1"/>
  <c r="AG5" i="17"/>
  <c r="Z5" i="17"/>
  <c r="S5" i="17"/>
  <c r="F3" i="17"/>
  <c r="AI2" i="17"/>
  <c r="X2" i="17"/>
  <c r="F2" i="17"/>
  <c r="AQ38" i="16"/>
  <c r="AN34" i="16"/>
  <c r="AG33" i="16"/>
  <c r="AS34" i="16" s="1"/>
  <c r="Z33" i="16"/>
  <c r="S33" i="16"/>
  <c r="L33" i="16"/>
  <c r="AG19" i="16"/>
  <c r="Z19" i="16"/>
  <c r="S19" i="16"/>
  <c r="L19" i="16"/>
  <c r="K6" i="16"/>
  <c r="L6" i="16" s="1"/>
  <c r="M6" i="16" s="1"/>
  <c r="N6" i="16" s="1"/>
  <c r="O6" i="16" s="1"/>
  <c r="P6" i="16" s="1"/>
  <c r="Q6" i="16" s="1"/>
  <c r="R6" i="16" s="1"/>
  <c r="S6" i="16" s="1"/>
  <c r="T6" i="16" s="1"/>
  <c r="U6" i="16" s="1"/>
  <c r="V6" i="16" s="1"/>
  <c r="W6" i="16" s="1"/>
  <c r="X6" i="16" s="1"/>
  <c r="Y6" i="16" s="1"/>
  <c r="Z6" i="16" s="1"/>
  <c r="AA6" i="16" s="1"/>
  <c r="AB6" i="16" s="1"/>
  <c r="AC6" i="16" s="1"/>
  <c r="AD6" i="16" s="1"/>
  <c r="AE6" i="16" s="1"/>
  <c r="AF6" i="16" s="1"/>
  <c r="AG6" i="16" s="1"/>
  <c r="AH6" i="16" s="1"/>
  <c r="AI6" i="16" s="1"/>
  <c r="AJ6" i="16" s="1"/>
  <c r="AK6" i="16" s="1"/>
  <c r="J20" i="16" s="1"/>
  <c r="K20" i="16" s="1"/>
  <c r="L20" i="16" s="1"/>
  <c r="M20" i="16" s="1"/>
  <c r="N20" i="16" s="1"/>
  <c r="O20" i="16" s="1"/>
  <c r="P20" i="16" s="1"/>
  <c r="Q20" i="16" s="1"/>
  <c r="R20" i="16" s="1"/>
  <c r="S20" i="16" s="1"/>
  <c r="T20" i="16" s="1"/>
  <c r="U20" i="16" s="1"/>
  <c r="V20" i="16" s="1"/>
  <c r="W20" i="16" s="1"/>
  <c r="X20" i="16" s="1"/>
  <c r="Y20" i="16" s="1"/>
  <c r="Z20" i="16" s="1"/>
  <c r="AA20" i="16" s="1"/>
  <c r="AB20" i="16" s="1"/>
  <c r="AC20" i="16" s="1"/>
  <c r="AD20" i="16" s="1"/>
  <c r="AE20" i="16" s="1"/>
  <c r="AF20" i="16" s="1"/>
  <c r="AG20" i="16" s="1"/>
  <c r="AH20" i="16" s="1"/>
  <c r="AI20" i="16" s="1"/>
  <c r="AJ20" i="16" s="1"/>
  <c r="AK20" i="16" s="1"/>
  <c r="J34" i="16" s="1"/>
  <c r="K34" i="16" s="1"/>
  <c r="L34" i="16" s="1"/>
  <c r="M34" i="16" s="1"/>
  <c r="N34" i="16" s="1"/>
  <c r="O34" i="16" s="1"/>
  <c r="P34" i="16" s="1"/>
  <c r="Q34" i="16" s="1"/>
  <c r="R34" i="16" s="1"/>
  <c r="S34" i="16" s="1"/>
  <c r="T34" i="16" s="1"/>
  <c r="U34" i="16" s="1"/>
  <c r="V34" i="16" s="1"/>
  <c r="W34" i="16" s="1"/>
  <c r="X34" i="16" s="1"/>
  <c r="Y34" i="16" s="1"/>
  <c r="Z34" i="16" s="1"/>
  <c r="AA34" i="16" s="1"/>
  <c r="AB34" i="16" s="1"/>
  <c r="AC34" i="16" s="1"/>
  <c r="AD34" i="16" s="1"/>
  <c r="AE34" i="16" s="1"/>
  <c r="AF34" i="16" s="1"/>
  <c r="AG34" i="16" s="1"/>
  <c r="AH34" i="16" s="1"/>
  <c r="AI34" i="16" s="1"/>
  <c r="AJ34" i="16" s="1"/>
  <c r="AK34" i="16" s="1"/>
  <c r="AG5" i="16"/>
  <c r="Z5" i="16"/>
  <c r="S5" i="16"/>
  <c r="F3" i="16"/>
  <c r="AI2" i="16"/>
  <c r="X2" i="16"/>
  <c r="F2" i="16"/>
  <c r="AQ38" i="15"/>
  <c r="AN34" i="15"/>
  <c r="AG33" i="15"/>
  <c r="AS34" i="15" s="1"/>
  <c r="Z33" i="15"/>
  <c r="S33" i="15"/>
  <c r="L33" i="15"/>
  <c r="AG19" i="15"/>
  <c r="Z19" i="15"/>
  <c r="S19" i="15"/>
  <c r="L19" i="15"/>
  <c r="K6" i="15"/>
  <c r="L6" i="15" s="1"/>
  <c r="M6" i="15" s="1"/>
  <c r="N6" i="15" s="1"/>
  <c r="O6" i="15" s="1"/>
  <c r="P6" i="15" s="1"/>
  <c r="Q6" i="15" s="1"/>
  <c r="R6" i="15" s="1"/>
  <c r="S6" i="15" s="1"/>
  <c r="T6" i="15" s="1"/>
  <c r="U6" i="15" s="1"/>
  <c r="V6" i="15" s="1"/>
  <c r="W6" i="15" s="1"/>
  <c r="X6" i="15" s="1"/>
  <c r="Y6" i="15" s="1"/>
  <c r="Z6" i="15" s="1"/>
  <c r="AA6" i="15" s="1"/>
  <c r="AB6" i="15" s="1"/>
  <c r="AC6" i="15" s="1"/>
  <c r="AD6" i="15" s="1"/>
  <c r="AE6" i="15" s="1"/>
  <c r="AF6" i="15" s="1"/>
  <c r="AG6" i="15" s="1"/>
  <c r="AH6" i="15" s="1"/>
  <c r="AI6" i="15" s="1"/>
  <c r="AJ6" i="15" s="1"/>
  <c r="AK6" i="15" s="1"/>
  <c r="J20" i="15" s="1"/>
  <c r="K20" i="15" s="1"/>
  <c r="L20" i="15" s="1"/>
  <c r="M20" i="15" s="1"/>
  <c r="N20" i="15" s="1"/>
  <c r="O20" i="15" s="1"/>
  <c r="P20" i="15" s="1"/>
  <c r="Q20" i="15" s="1"/>
  <c r="R20" i="15" s="1"/>
  <c r="S20" i="15" s="1"/>
  <c r="T20" i="15" s="1"/>
  <c r="U20" i="15" s="1"/>
  <c r="V20" i="15" s="1"/>
  <c r="W20" i="15" s="1"/>
  <c r="X20" i="15" s="1"/>
  <c r="Y20" i="15" s="1"/>
  <c r="Z20" i="15" s="1"/>
  <c r="AA20" i="15" s="1"/>
  <c r="AB20" i="15" s="1"/>
  <c r="AC20" i="15" s="1"/>
  <c r="AD20" i="15" s="1"/>
  <c r="AE20" i="15" s="1"/>
  <c r="AF20" i="15" s="1"/>
  <c r="AG20" i="15" s="1"/>
  <c r="AH20" i="15" s="1"/>
  <c r="AI20" i="15" s="1"/>
  <c r="AJ20" i="15" s="1"/>
  <c r="AK20" i="15" s="1"/>
  <c r="J34" i="15" s="1"/>
  <c r="K34" i="15" s="1"/>
  <c r="L34" i="15" s="1"/>
  <c r="M34" i="15" s="1"/>
  <c r="N34" i="15" s="1"/>
  <c r="O34" i="15" s="1"/>
  <c r="P34" i="15" s="1"/>
  <c r="Q34" i="15" s="1"/>
  <c r="R34" i="15" s="1"/>
  <c r="S34" i="15" s="1"/>
  <c r="T34" i="15" s="1"/>
  <c r="U34" i="15" s="1"/>
  <c r="V34" i="15" s="1"/>
  <c r="W34" i="15" s="1"/>
  <c r="X34" i="15" s="1"/>
  <c r="Y34" i="15" s="1"/>
  <c r="Z34" i="15" s="1"/>
  <c r="AA34" i="15" s="1"/>
  <c r="AB34" i="15" s="1"/>
  <c r="AC34" i="15" s="1"/>
  <c r="AD34" i="15" s="1"/>
  <c r="AE34" i="15" s="1"/>
  <c r="AF34" i="15" s="1"/>
  <c r="AG34" i="15" s="1"/>
  <c r="AH34" i="15" s="1"/>
  <c r="AI34" i="15" s="1"/>
  <c r="AJ34" i="15" s="1"/>
  <c r="AK34" i="15" s="1"/>
  <c r="AG5" i="15"/>
  <c r="Z5" i="15"/>
  <c r="S5" i="15"/>
  <c r="F3" i="15"/>
  <c r="AI2" i="15"/>
  <c r="X2" i="15"/>
  <c r="F2" i="15"/>
  <c r="AI2" i="14"/>
  <c r="X2" i="14"/>
  <c r="F3" i="14"/>
  <c r="F2" i="14"/>
  <c r="AQ39" i="14"/>
  <c r="AQ38" i="14"/>
  <c r="AT39" i="14" s="1"/>
  <c r="AN34" i="14"/>
  <c r="AG33" i="14"/>
  <c r="AS34" i="14" s="1"/>
  <c r="Z33" i="14"/>
  <c r="S33" i="14"/>
  <c r="L33" i="14"/>
  <c r="AG19" i="14"/>
  <c r="Z19" i="14"/>
  <c r="S19" i="14"/>
  <c r="L19" i="14"/>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AK6" i="14" s="1"/>
  <c r="J20" i="14" s="1"/>
  <c r="K20" i="14" s="1"/>
  <c r="L20" i="14" s="1"/>
  <c r="M20" i="14" s="1"/>
  <c r="N20" i="14" s="1"/>
  <c r="O20" i="14" s="1"/>
  <c r="P20" i="14" s="1"/>
  <c r="Q20" i="14" s="1"/>
  <c r="R20" i="14" s="1"/>
  <c r="S20" i="14" s="1"/>
  <c r="T20" i="14" s="1"/>
  <c r="U20" i="14" s="1"/>
  <c r="V20" i="14" s="1"/>
  <c r="W20" i="14" s="1"/>
  <c r="X20" i="14" s="1"/>
  <c r="Y20" i="14" s="1"/>
  <c r="Z20" i="14" s="1"/>
  <c r="AA20" i="14" s="1"/>
  <c r="AB20" i="14" s="1"/>
  <c r="AC20" i="14" s="1"/>
  <c r="AD20" i="14" s="1"/>
  <c r="AE20" i="14" s="1"/>
  <c r="AF20" i="14" s="1"/>
  <c r="AG20" i="14" s="1"/>
  <c r="AH20" i="14" s="1"/>
  <c r="AI20" i="14" s="1"/>
  <c r="AJ20" i="14" s="1"/>
  <c r="AK20" i="14" s="1"/>
  <c r="J34" i="14" s="1"/>
  <c r="K34" i="14" s="1"/>
  <c r="L34" i="14" s="1"/>
  <c r="M34" i="14" s="1"/>
  <c r="N34" i="14" s="1"/>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AG5" i="14"/>
  <c r="Z5" i="14"/>
  <c r="S5" i="14"/>
  <c r="AN34" i="2"/>
  <c r="AT44" i="15" l="1"/>
  <c r="AT44" i="18"/>
  <c r="AT44" i="17"/>
  <c r="AT44" i="16"/>
  <c r="AT44" i="14"/>
  <c r="AT39" i="18"/>
  <c r="AT39" i="16"/>
  <c r="AT39" i="15"/>
  <c r="AN7" i="13"/>
  <c r="AT44" i="2"/>
  <c r="F6" i="13"/>
  <c r="AN6" i="13" s="1"/>
  <c r="AT39" i="2"/>
  <c r="K6" i="2"/>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AK6"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J3" i="13"/>
  <c r="F3" i="13"/>
  <c r="AJ2" i="13"/>
  <c r="W2" i="13"/>
  <c r="F2" i="13"/>
  <c r="S5" i="2"/>
  <c r="Z5" i="2"/>
  <c r="AG5" i="2"/>
  <c r="L19" i="2"/>
  <c r="S19" i="2"/>
  <c r="Z19" i="2"/>
  <c r="AG19" i="2"/>
  <c r="L33" i="2"/>
  <c r="S33" i="2"/>
  <c r="Z33" i="2"/>
  <c r="AG33" i="2"/>
  <c r="AS34" i="2" s="1"/>
  <c r="AQ7" i="13" l="1"/>
  <c r="AF7" i="13"/>
  <c r="U11" i="13"/>
  <c r="AF11" i="13"/>
  <c r="U7" i="13"/>
  <c r="I7" i="13"/>
  <c r="I11" i="13" l="1"/>
</calcChain>
</file>

<file path=xl/sharedStrings.xml><?xml version="1.0" encoding="utf-8"?>
<sst xmlns="http://schemas.openxmlformats.org/spreadsheetml/2006/main" count="625" uniqueCount="44">
  <si>
    <t>％</t>
    <phoneticPr fontId="3"/>
  </si>
  <si>
    <t>日</t>
    <rPh sb="0" eb="1">
      <t>ヒ</t>
    </rPh>
    <phoneticPr fontId="3"/>
  </si>
  <si>
    <t>期間日数計</t>
    <rPh sb="0" eb="2">
      <t>キカン</t>
    </rPh>
    <rPh sb="2" eb="4">
      <t>ニッスウ</t>
    </rPh>
    <rPh sb="4" eb="5">
      <t>ケイ</t>
    </rPh>
    <phoneticPr fontId="3"/>
  </si>
  <si>
    <t>閉所率</t>
    <rPh sb="0" eb="2">
      <t>ヘイショ</t>
    </rPh>
    <rPh sb="2" eb="3">
      <t>リツ</t>
    </rPh>
    <phoneticPr fontId="3"/>
  </si>
  <si>
    <t>閉所日数計</t>
    <rPh sb="0" eb="2">
      <t>ヘイショ</t>
    </rPh>
    <rPh sb="2" eb="4">
      <t>ニッスウ</t>
    </rPh>
    <rPh sb="4" eb="5">
      <t>ケイ</t>
    </rPh>
    <phoneticPr fontId="3"/>
  </si>
  <si>
    <t>日</t>
    <rPh sb="0" eb="1">
      <t>ニチ</t>
    </rPh>
    <phoneticPr fontId="3"/>
  </si>
  <si>
    <t xml:space="preserve"> 休日取得実績</t>
    <rPh sb="1" eb="3">
      <t>キュウジツ</t>
    </rPh>
    <rPh sb="3" eb="5">
      <t>シュトク</t>
    </rPh>
    <rPh sb="5" eb="7">
      <t>ジッセキ</t>
    </rPh>
    <phoneticPr fontId="3"/>
  </si>
  <si>
    <t>特記事項</t>
    <rPh sb="0" eb="2">
      <t>トッキ</t>
    </rPh>
    <rPh sb="2" eb="4">
      <t>ジコウ</t>
    </rPh>
    <phoneticPr fontId="3"/>
  </si>
  <si>
    <t>実績</t>
    <rPh sb="0" eb="2">
      <t>ジッセキ</t>
    </rPh>
    <phoneticPr fontId="3"/>
  </si>
  <si>
    <t xml:space="preserve"> 休日取得計画</t>
    <rPh sb="1" eb="3">
      <t>キュウジツ</t>
    </rPh>
    <rPh sb="3" eb="5">
      <t>シュトク</t>
    </rPh>
    <rPh sb="5" eb="7">
      <t>ケイカク</t>
    </rPh>
    <phoneticPr fontId="3"/>
  </si>
  <si>
    <t>計画</t>
    <rPh sb="0" eb="2">
      <t>ケイカク</t>
    </rPh>
    <phoneticPr fontId="3"/>
  </si>
  <si>
    <t>現場閉所日</t>
    <rPh sb="0" eb="2">
      <t>ゲンバ</t>
    </rPh>
    <rPh sb="2" eb="4">
      <t>ヘイショ</t>
    </rPh>
    <rPh sb="4" eb="5">
      <t>ビ</t>
    </rPh>
    <phoneticPr fontId="3"/>
  </si>
  <si>
    <t>休日の計画及び実績</t>
    <rPh sb="0" eb="2">
      <t>キュウジツ</t>
    </rPh>
    <rPh sb="3" eb="5">
      <t>ケイカク</t>
    </rPh>
    <rPh sb="5" eb="6">
      <t>オヨ</t>
    </rPh>
    <rPh sb="7" eb="9">
      <t>ジッセキ</t>
    </rPh>
    <phoneticPr fontId="3"/>
  </si>
  <si>
    <t>日付　</t>
    <rPh sb="0" eb="2">
      <t>ヒヅケ</t>
    </rPh>
    <phoneticPr fontId="3"/>
  </si>
  <si>
    <t>曜日　</t>
    <rPh sb="0" eb="2">
      <t>ヨウビ</t>
    </rPh>
    <phoneticPr fontId="3"/>
  </si>
  <si>
    <t>週</t>
    <rPh sb="0" eb="1">
      <t>シュウ</t>
    </rPh>
    <phoneticPr fontId="3"/>
  </si>
  <si>
    <t>第</t>
    <rPh sb="0" eb="1">
      <t>ダイ</t>
    </rPh>
    <phoneticPr fontId="3"/>
  </si>
  <si>
    <t>～</t>
    <phoneticPr fontId="3"/>
  </si>
  <si>
    <t>　月→</t>
    <phoneticPr fontId="3"/>
  </si>
  <si>
    <t>土</t>
    <rPh sb="0" eb="1">
      <t>ド</t>
    </rPh>
    <phoneticPr fontId="3"/>
  </si>
  <si>
    <t>金</t>
    <rPh sb="0" eb="1">
      <t>キン</t>
    </rPh>
    <phoneticPr fontId="3"/>
  </si>
  <si>
    <t>－</t>
    <phoneticPr fontId="3"/>
  </si>
  <si>
    <t>木</t>
    <rPh sb="0" eb="1">
      <t>モク</t>
    </rPh>
    <phoneticPr fontId="3"/>
  </si>
  <si>
    <t>水</t>
    <rPh sb="0" eb="1">
      <t>スイ</t>
    </rPh>
    <phoneticPr fontId="3"/>
  </si>
  <si>
    <t>：</t>
    <phoneticPr fontId="3"/>
  </si>
  <si>
    <t>工事場所</t>
    <rPh sb="0" eb="2">
      <t>コウジ</t>
    </rPh>
    <rPh sb="2" eb="4">
      <t>バショ</t>
    </rPh>
    <phoneticPr fontId="3"/>
  </si>
  <si>
    <t>火</t>
    <rPh sb="0" eb="1">
      <t>カ</t>
    </rPh>
    <phoneticPr fontId="3"/>
  </si>
  <si>
    <t>様式２：休日取得実績書</t>
    <phoneticPr fontId="3"/>
  </si>
  <si>
    <t>受注者</t>
    <rPh sb="0" eb="3">
      <t>ジュチュウシャ</t>
    </rPh>
    <phoneticPr fontId="3"/>
  </si>
  <si>
    <t>R○.○.○～R○.○.○</t>
    <phoneticPr fontId="3"/>
  </si>
  <si>
    <t>工期</t>
    <rPh sb="0" eb="2">
      <t>コウキ</t>
    </rPh>
    <phoneticPr fontId="3"/>
  </si>
  <si>
    <t>工事名</t>
    <rPh sb="0" eb="2">
      <t>コウジ</t>
    </rPh>
    <rPh sb="2" eb="3">
      <t>メイ</t>
    </rPh>
    <phoneticPr fontId="3"/>
  </si>
  <si>
    <t>□</t>
    <phoneticPr fontId="3"/>
  </si>
  <si>
    <t>月</t>
    <rPh sb="0" eb="1">
      <t>ゲツ</t>
    </rPh>
    <phoneticPr fontId="3"/>
  </si>
  <si>
    <t>様式１：休日取得計画書</t>
    <phoneticPr fontId="3"/>
  </si>
  <si>
    <t>№</t>
    <phoneticPr fontId="3"/>
  </si>
  <si>
    <t>様式１：休日取得計画書</t>
  </si>
  <si>
    <t>～</t>
  </si>
  <si>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3"/>
  </si>
  <si>
    <t>発注者</t>
    <rPh sb="0" eb="3">
      <t>ハッチュウシャ</t>
    </rPh>
    <phoneticPr fontId="3"/>
  </si>
  <si>
    <t>◎対象期間全体</t>
    <rPh sb="1" eb="3">
      <t>タイショウ</t>
    </rPh>
    <rPh sb="3" eb="5">
      <t>キカン</t>
    </rPh>
    <rPh sb="5" eb="7">
      <t>ゼンタイ</t>
    </rPh>
    <phoneticPr fontId="3"/>
  </si>
  <si>
    <t>＜集計＞</t>
    <rPh sb="1" eb="3">
      <t>シュウケイ</t>
    </rPh>
    <phoneticPr fontId="3"/>
  </si>
  <si>
    <t>凡例　：　閉所日（□） ：　夏休・年末年始休・工場製作のみ期間等（－）</t>
    <rPh sb="0" eb="2">
      <t>ハンレイ</t>
    </rPh>
    <rPh sb="14" eb="16">
      <t>ナツヤス</t>
    </rPh>
    <rPh sb="17" eb="19">
      <t>ネンマツ</t>
    </rPh>
    <rPh sb="19" eb="21">
      <t>ネンシ</t>
    </rPh>
    <rPh sb="21" eb="22">
      <t>ヤス</t>
    </rPh>
    <rPh sb="23" eb="25">
      <t>コウジョウ</t>
    </rPh>
    <rPh sb="25" eb="27">
      <t>セイサク</t>
    </rPh>
    <rPh sb="29" eb="31">
      <t>キカン</t>
    </rPh>
    <rPh sb="31" eb="32">
      <t>トウ</t>
    </rPh>
    <phoneticPr fontId="3"/>
  </si>
  <si>
    <t>凡例　：　閉所日（□） ：夏休・年末年始休・工場製作のみ期間等（－）</t>
    <rPh sb="0" eb="2">
      <t>ハンレイ</t>
    </rPh>
    <rPh sb="13" eb="15">
      <t>ナツヤス</t>
    </rPh>
    <rPh sb="16" eb="18">
      <t>ネンマツ</t>
    </rPh>
    <rPh sb="18" eb="20">
      <t>ネンシ</t>
    </rPh>
    <rPh sb="20" eb="21">
      <t>ヤス</t>
    </rPh>
    <rPh sb="22" eb="24">
      <t>コウジョウ</t>
    </rPh>
    <rPh sb="24" eb="26">
      <t>セイサク</t>
    </rPh>
    <rPh sb="28" eb="30">
      <t>キカン</t>
    </rPh>
    <rPh sb="30" eb="3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</si>
</sst>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aaa"/>
  </numFmts>
  <fonts count="19">
    <font>
      <sz val="11"/>
      <color theme="1"/>
      <name val="Yu Gothic"/>
      <family val="2"/>
      <scheme val="minor"/>
    </font>
    <font>
      <sz val="11"/>
      <color theme="1"/>
      <name val="Yu Gothic"/>
      <family val="3"/>
      <charset val="128"/>
      <scheme val="minor"/>
    </font>
    <font>
      <sz val="6"/>
      <name val="Yu Gothic"/>
      <family val="3"/>
      <charset val="128"/>
      <scheme val="minor"/>
    </font>
    <font>
      <sz val="6"/>
      <name val="ＭＳ Ｐゴシック"/>
      <family val="3"/>
      <charset val="128"/>
    </font>
    <font>
      <b/>
      <sz val="14"/>
      <color indexed="8"/>
      <name val="ＭＳ Ｐゴシック"/>
      <family val="3"/>
      <charset val="128"/>
    </font>
    <font>
      <sz val="20"/>
      <color indexed="8"/>
      <name val="ＭＳ Ｐゴシック"/>
      <family val="3"/>
      <charset val="128"/>
    </font>
    <font>
      <sz val="11"/>
      <color theme="1"/>
      <name val="Yu Gothic"/>
      <family val="2"/>
      <scheme val="minor"/>
    </font>
    <font>
      <sz val="11"/>
      <color theme="1"/>
      <name val="ＭＳ Ｐゴシック"/>
      <family val="3"/>
      <charset val="128"/>
    </font>
    <font>
      <b/>
      <sz val="18"/>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0070C0"/>
      <name val="ＭＳ Ｐゴシック"/>
      <family val="3"/>
      <charset val="128"/>
    </font>
    <font>
      <sz val="11"/>
      <color rgb="FFFF0000"/>
      <name val="ＭＳ Ｐゴシック"/>
      <family val="3"/>
      <charset val="128"/>
    </font>
    <font>
      <b/>
      <sz val="11"/>
      <color rgb="FF0070C0"/>
      <name val="ＭＳ Ｐゴシック"/>
      <family val="3"/>
      <charset val="128"/>
    </font>
    <font>
      <b/>
      <sz val="11"/>
      <color rgb="FFFF0000"/>
      <name val="ＭＳ Ｐゴシック"/>
      <family val="3"/>
      <charset val="128"/>
    </font>
    <font>
      <sz val="18"/>
      <color rgb="FF000000"/>
      <name val="ＭＳ Ｐゴシック"/>
      <family val="3"/>
      <charset val="128"/>
    </font>
    <font>
      <b/>
      <sz val="18"/>
      <color rgb="FF000000"/>
      <name val="ＭＳ Ｐゴシック"/>
      <family val="3"/>
      <charset val="128"/>
    </font>
    <font>
      <sz val="16"/>
      <color rgb="FF000000"/>
      <name val="ＭＳ Ｐゴシック"/>
      <family val="3"/>
      <charset val="128"/>
    </font>
    <font>
      <sz val="10"/>
      <color rgb="FF000000"/>
      <name val="ＭＳ Ｐゴシック"/>
      <family val="3"/>
      <charset val="128"/>
    </font>
  </fonts>
  <fills count="8">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theme="0" tint="-0.249977111117893"/>
        <bgColor indexed="64"/>
      </patternFill>
    </fill>
    <fill>
      <patternFill patternType="solid">
        <fgColor rgb="FFCCFFCC"/>
        <bgColor indexed="64"/>
      </patternFill>
    </fill>
    <fill>
      <patternFill patternType="solid">
        <fgColor rgb="FFBFBFBF"/>
        <bgColor rgb="FF000000"/>
      </patternFill>
    </fill>
    <fill>
      <patternFill patternType="solid">
        <fgColor rgb="FFFFCCFF"/>
        <bgColor rgb="FF000000"/>
      </patternFill>
    </fill>
  </fills>
  <borders count="64">
    <border>
      <left/>
      <right/>
      <top/>
      <bottom/>
      <diagonal/>
    </border>
    <border>
      <left/>
      <right/>
      <top style="thick">
        <color indexed="64"/>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theme="1"/>
      </left>
      <right style="thin">
        <color indexed="64"/>
      </right>
      <top/>
      <bottom style="thick">
        <color indexed="64"/>
      </bottom>
      <diagonal/>
    </border>
    <border>
      <left style="thin">
        <color indexed="64"/>
      </left>
      <right style="thin">
        <color theme="1"/>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style="thin">
        <color theme="1"/>
      </right>
      <top/>
      <bottom/>
      <diagonal/>
    </border>
    <border>
      <left style="thin">
        <color indexed="64"/>
      </left>
      <right/>
      <top/>
      <bottom/>
      <diagonal/>
    </border>
    <border>
      <left/>
      <right style="thin">
        <color indexed="64"/>
      </right>
      <top/>
      <bottom/>
      <diagonal/>
    </border>
    <border>
      <left style="thick">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indexed="64"/>
      </left>
      <right style="thick">
        <color rgb="FFFF0000"/>
      </right>
      <top style="dotted">
        <color indexed="64"/>
      </top>
      <bottom/>
      <diagonal/>
    </border>
    <border>
      <left style="thin">
        <color indexed="64"/>
      </left>
      <right style="thin">
        <color indexed="64"/>
      </right>
      <top style="dotted">
        <color indexed="64"/>
      </top>
      <bottom/>
      <diagonal/>
    </border>
    <border>
      <left style="thin">
        <color theme="1"/>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ck">
        <color rgb="FFFF0000"/>
      </right>
      <top style="thick">
        <color indexed="64"/>
      </top>
      <bottom/>
      <diagonal/>
    </border>
    <border>
      <left style="thin">
        <color indexed="64"/>
      </left>
      <right style="thin">
        <color indexed="64"/>
      </right>
      <top style="thick">
        <color indexed="64"/>
      </top>
      <bottom/>
      <diagonal/>
    </border>
    <border>
      <left style="thin">
        <color theme="1"/>
      </left>
      <right style="thin">
        <color indexed="64"/>
      </right>
      <top style="thick">
        <color indexed="64"/>
      </top>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bottom style="thick">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indexed="64"/>
      </right>
      <top/>
      <bottom style="thick">
        <color indexed="64"/>
      </bottom>
      <diagonal/>
    </border>
    <border>
      <left/>
      <right style="thin">
        <color rgb="FFFF0000"/>
      </right>
      <top/>
      <bottom style="thick">
        <color indexed="64"/>
      </bottom>
      <diagonal/>
    </border>
    <border>
      <left style="thin">
        <color indexed="64"/>
      </left>
      <right style="thick">
        <color indexed="64"/>
      </right>
      <top/>
      <bottom/>
      <diagonal/>
    </border>
    <border>
      <left/>
      <right style="thin">
        <color rgb="FFFF0000"/>
      </right>
      <top/>
      <bottom/>
      <diagonal/>
    </border>
    <border>
      <left style="thin">
        <color indexed="64"/>
      </left>
      <right style="thick">
        <color indexed="64"/>
      </right>
      <top style="thin">
        <color indexed="64"/>
      </top>
      <bottom/>
      <diagonal/>
    </border>
    <border>
      <left/>
      <right style="thin">
        <color rgb="FFFF0000"/>
      </right>
      <top style="thin">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204">
    <xf numFmtId="0" fontId="0" fillId="0" borderId="0" xfId="0"/>
    <xf numFmtId="0" fontId="7" fillId="0" borderId="0" xfId="1" applyFont="1">
      <alignment vertical="center"/>
    </xf>
    <xf numFmtId="0" fontId="8" fillId="0" borderId="0" xfId="1" applyFont="1">
      <alignment vertical="center"/>
    </xf>
    <xf numFmtId="0" fontId="7" fillId="0" borderId="0" xfId="1" applyFont="1" applyAlignment="1">
      <alignment horizontal="right" vertical="center"/>
    </xf>
    <xf numFmtId="0" fontId="7" fillId="0" borderId="0" xfId="1" applyFont="1" applyAlignment="1">
      <alignment horizontal="right"/>
    </xf>
    <xf numFmtId="0" fontId="7" fillId="0" borderId="0" xfId="1" applyFont="1" applyAlignment="1">
      <alignment horizontal="center"/>
    </xf>
    <xf numFmtId="177" fontId="7" fillId="0" borderId="0" xfId="1" applyNumberFormat="1" applyFont="1">
      <alignment vertical="center"/>
    </xf>
    <xf numFmtId="0" fontId="9" fillId="0" borderId="0" xfId="1" applyFont="1">
      <alignment vertical="center"/>
    </xf>
    <xf numFmtId="0" fontId="7" fillId="0" borderId="0" xfId="1" applyFont="1" applyAlignment="1">
      <alignment horizontal="center" vertical="center"/>
    </xf>
    <xf numFmtId="0" fontId="10" fillId="0" borderId="44" xfId="1" applyFont="1" applyBorder="1" applyAlignment="1">
      <alignment horizontal="distributed" vertical="center"/>
    </xf>
    <xf numFmtId="0" fontId="7" fillId="0" borderId="45" xfId="1" applyFont="1" applyBorder="1">
      <alignment vertical="center"/>
    </xf>
    <xf numFmtId="0" fontId="7" fillId="0" borderId="44" xfId="1" applyFont="1" applyBorder="1">
      <alignment vertical="center"/>
    </xf>
    <xf numFmtId="0" fontId="7" fillId="0" borderId="44" xfId="1" applyFont="1" applyBorder="1" applyAlignment="1">
      <alignment horizontal="right" vertical="center"/>
    </xf>
    <xf numFmtId="0" fontId="7" fillId="4" borderId="31" xfId="1" applyFont="1" applyFill="1" applyBorder="1">
      <alignment vertical="center"/>
    </xf>
    <xf numFmtId="0" fontId="7" fillId="4" borderId="32" xfId="1" applyFont="1" applyFill="1" applyBorder="1">
      <alignment vertical="center"/>
    </xf>
    <xf numFmtId="0" fontId="7" fillId="4" borderId="30" xfId="1" applyFont="1" applyFill="1" applyBorder="1">
      <alignment vertical="center"/>
    </xf>
    <xf numFmtId="0" fontId="7" fillId="4" borderId="0" xfId="1" applyFont="1" applyFill="1">
      <alignment vertical="center"/>
    </xf>
    <xf numFmtId="0" fontId="7" fillId="4" borderId="0" xfId="1" applyFont="1" applyFill="1" applyAlignment="1">
      <alignment horizontal="center" vertical="center"/>
    </xf>
    <xf numFmtId="0" fontId="7" fillId="4" borderId="0" xfId="1" applyFont="1" applyFill="1" applyAlignment="1">
      <alignment horizontal="right" vertical="center"/>
    </xf>
    <xf numFmtId="0" fontId="7" fillId="4" borderId="0" xfId="1" applyFont="1" applyFill="1" applyAlignment="1">
      <alignment horizontal="left" vertical="center"/>
    </xf>
    <xf numFmtId="0" fontId="7" fillId="0" borderId="0" xfId="1" applyFont="1" applyAlignment="1">
      <alignment horizontal="left" vertical="center"/>
    </xf>
    <xf numFmtId="177" fontId="7" fillId="0" borderId="30" xfId="1" applyNumberFormat="1" applyFont="1" applyBorder="1" applyAlignment="1">
      <alignment horizontal="center" vertical="center"/>
    </xf>
    <xf numFmtId="177" fontId="7" fillId="0" borderId="31" xfId="1" applyNumberFormat="1" applyFont="1" applyBorder="1" applyAlignment="1">
      <alignment horizontal="center" vertical="center"/>
    </xf>
    <xf numFmtId="177" fontId="7" fillId="0" borderId="54" xfId="1" applyNumberFormat="1" applyFont="1" applyBorder="1" applyAlignment="1">
      <alignment horizontal="center" vertical="center"/>
    </xf>
    <xf numFmtId="0" fontId="7" fillId="0" borderId="53" xfId="1" applyFont="1" applyBorder="1" applyAlignment="1">
      <alignment horizontal="center" vertical="center"/>
    </xf>
    <xf numFmtId="0" fontId="11" fillId="0" borderId="1" xfId="1" applyFont="1" applyBorder="1" applyAlignment="1">
      <alignment horizontal="center" vertical="center"/>
    </xf>
    <xf numFmtId="0" fontId="11" fillId="0" borderId="48" xfId="1" applyFont="1" applyBorder="1" applyAlignment="1">
      <alignment horizontal="center" vertical="center"/>
    </xf>
    <xf numFmtId="0" fontId="11" fillId="0" borderId="47" xfId="1" applyFont="1" applyBorder="1" applyAlignment="1">
      <alignment horizontal="center" vertical="center"/>
    </xf>
    <xf numFmtId="0" fontId="11" fillId="0" borderId="47" xfId="1" quotePrefix="1" applyFont="1" applyBorder="1" applyAlignment="1">
      <alignment horizontal="center" vertical="center"/>
    </xf>
    <xf numFmtId="0" fontId="11" fillId="0" borderId="16" xfId="1" quotePrefix="1" applyFont="1" applyBorder="1" applyAlignment="1">
      <alignment horizontal="center" vertical="center"/>
    </xf>
    <xf numFmtId="0" fontId="11" fillId="0" borderId="1" xfId="1" quotePrefix="1" applyFont="1" applyBorder="1" applyAlignment="1">
      <alignment horizontal="center" vertical="center"/>
    </xf>
    <xf numFmtId="0" fontId="11" fillId="0" borderId="16" xfId="1" applyFont="1" applyBorder="1" applyAlignment="1">
      <alignment horizontal="center" vertical="center"/>
    </xf>
    <xf numFmtId="0" fontId="11" fillId="0" borderId="46" xfId="1" applyFont="1" applyBorder="1" applyAlignment="1">
      <alignment horizontal="center" vertical="center"/>
    </xf>
    <xf numFmtId="0" fontId="11" fillId="0" borderId="9" xfId="1" applyFont="1" applyBorder="1">
      <alignment vertical="center"/>
    </xf>
    <xf numFmtId="0" fontId="12" fillId="0" borderId="40" xfId="1" applyFont="1" applyBorder="1" applyAlignment="1">
      <alignment horizontal="center" vertical="center"/>
    </xf>
    <xf numFmtId="0" fontId="12" fillId="0" borderId="38" xfId="1" applyFont="1" applyBorder="1" applyAlignment="1">
      <alignment horizontal="center" vertical="center"/>
    </xf>
    <xf numFmtId="0" fontId="12" fillId="0" borderId="37" xfId="1" applyFont="1" applyBorder="1" applyAlignment="1">
      <alignment horizontal="center" vertical="center"/>
    </xf>
    <xf numFmtId="0" fontId="12" fillId="0" borderId="37" xfId="1" quotePrefix="1" applyFont="1" applyBorder="1" applyAlignment="1">
      <alignment horizontal="center" vertical="center"/>
    </xf>
    <xf numFmtId="0" fontId="12" fillId="0" borderId="39" xfId="1" quotePrefix="1" applyFont="1" applyBorder="1" applyAlignment="1">
      <alignment horizontal="center" vertical="center"/>
    </xf>
    <xf numFmtId="0" fontId="12" fillId="0" borderId="40" xfId="1" quotePrefix="1" applyFont="1" applyBorder="1" applyAlignment="1">
      <alignment horizontal="center" vertical="center"/>
    </xf>
    <xf numFmtId="0" fontId="12" fillId="0" borderId="39" xfId="1" applyFont="1" applyBorder="1" applyAlignment="1">
      <alignment horizontal="center" vertical="center"/>
    </xf>
    <xf numFmtId="0" fontId="12" fillId="0" borderId="36" xfId="1" applyFont="1" applyBorder="1" applyAlignment="1">
      <alignment horizontal="center" vertical="center"/>
    </xf>
    <xf numFmtId="0" fontId="7" fillId="0" borderId="9" xfId="1" applyFont="1" applyBorder="1">
      <alignment vertical="center"/>
    </xf>
    <xf numFmtId="0" fontId="7" fillId="0" borderId="20" xfId="1" applyFont="1" applyBorder="1">
      <alignment vertical="center"/>
    </xf>
    <xf numFmtId="0" fontId="7" fillId="0" borderId="18" xfId="1" applyFont="1" applyBorder="1">
      <alignment vertical="center"/>
    </xf>
    <xf numFmtId="0" fontId="7" fillId="0" borderId="17" xfId="1" applyFont="1" applyBorder="1">
      <alignment vertical="center"/>
    </xf>
    <xf numFmtId="0" fontId="7" fillId="0" borderId="17" xfId="1" applyFont="1" applyBorder="1" applyAlignment="1">
      <alignment horizontal="left" vertical="center"/>
    </xf>
    <xf numFmtId="0" fontId="7" fillId="0" borderId="8" xfId="1" applyFont="1" applyBorder="1">
      <alignment vertical="center"/>
    </xf>
    <xf numFmtId="0" fontId="7" fillId="0" borderId="6" xfId="1" applyFont="1" applyBorder="1">
      <alignment vertical="center"/>
    </xf>
    <xf numFmtId="0" fontId="7" fillId="0" borderId="5" xfId="1" applyFont="1" applyBorder="1">
      <alignment vertical="center"/>
    </xf>
    <xf numFmtId="0" fontId="7" fillId="0" borderId="5" xfId="1" applyFont="1" applyBorder="1" applyAlignment="1">
      <alignment horizontal="left" vertical="center"/>
    </xf>
    <xf numFmtId="0" fontId="13" fillId="3" borderId="2" xfId="1" applyFont="1" applyFill="1" applyBorder="1" applyAlignment="1">
      <alignment horizontal="left" vertical="center"/>
    </xf>
    <xf numFmtId="0" fontId="12" fillId="0" borderId="9" xfId="1" applyFont="1" applyBorder="1">
      <alignment vertical="center"/>
    </xf>
    <xf numFmtId="0" fontId="14" fillId="0" borderId="0" xfId="1" applyFont="1">
      <alignment vertical="center"/>
    </xf>
    <xf numFmtId="0" fontId="14" fillId="2" borderId="2" xfId="1" applyFont="1" applyFill="1" applyBorder="1" applyAlignment="1">
      <alignment horizontal="left" vertical="center"/>
    </xf>
    <xf numFmtId="0" fontId="7" fillId="0" borderId="1" xfId="1" applyFont="1" applyBorder="1">
      <alignment vertical="center"/>
    </xf>
    <xf numFmtId="0" fontId="15"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7" fillId="0" borderId="0" xfId="0" applyFont="1" applyAlignment="1">
      <alignment horizontal="right" vertical="center"/>
    </xf>
    <xf numFmtId="0" fontId="7" fillId="6" borderId="0" xfId="0" applyFont="1" applyFill="1" applyAlignment="1">
      <alignment vertical="center"/>
    </xf>
    <xf numFmtId="0" fontId="7" fillId="6" borderId="44" xfId="0" applyFont="1" applyFill="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7" fillId="0" borderId="17" xfId="0" applyFont="1" applyBorder="1" applyAlignment="1">
      <alignment vertical="center"/>
    </xf>
    <xf numFmtId="0" fontId="7" fillId="0" borderId="17" xfId="0" applyFont="1" applyBorder="1" applyAlignment="1">
      <alignment horizontal="lef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14" fillId="7" borderId="2" xfId="0" applyFont="1" applyFill="1" applyBorder="1" applyAlignment="1">
      <alignment horizontal="left" vertical="center"/>
    </xf>
    <xf numFmtId="0" fontId="7" fillId="0" borderId="1" xfId="0" applyFont="1" applyBorder="1" applyAlignment="1">
      <alignment vertical="center"/>
    </xf>
    <xf numFmtId="0" fontId="7" fillId="0" borderId="0" xfId="0" applyFont="1" applyAlignment="1">
      <alignment horizontal="left" vertical="center"/>
    </xf>
    <xf numFmtId="0" fontId="11" fillId="0" borderId="0" xfId="1" applyFont="1" applyBorder="1">
      <alignment vertical="center"/>
    </xf>
    <xf numFmtId="0" fontId="7" fillId="0" borderId="0" xfId="1" applyFont="1" applyBorder="1" applyAlignment="1">
      <alignment horizontal="left" vertical="center"/>
    </xf>
    <xf numFmtId="0" fontId="12" fillId="0" borderId="0" xfId="1" applyFont="1" applyBorder="1">
      <alignment vertical="center"/>
    </xf>
    <xf numFmtId="0" fontId="11" fillId="0" borderId="0" xfId="1" applyFont="1" applyFill="1" applyBorder="1">
      <alignment vertical="center"/>
    </xf>
    <xf numFmtId="0" fontId="7" fillId="0" borderId="0" xfId="1" applyFont="1" applyFill="1" applyBorder="1" applyAlignment="1">
      <alignment horizontal="left" vertical="center"/>
    </xf>
    <xf numFmtId="0" fontId="7" fillId="0" borderId="0" xfId="1" applyFont="1" applyFill="1" applyBorder="1">
      <alignment vertical="center"/>
    </xf>
    <xf numFmtId="0" fontId="13" fillId="0" borderId="0" xfId="1" applyFont="1" applyFill="1" applyBorder="1" applyAlignment="1">
      <alignment horizontal="left" vertical="center"/>
    </xf>
    <xf numFmtId="0" fontId="12" fillId="0" borderId="0" xfId="1" applyFont="1" applyFill="1" applyBorder="1">
      <alignment vertical="center"/>
    </xf>
    <xf numFmtId="0" fontId="14"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7" fillId="0" borderId="0" xfId="1" applyFont="1" applyFill="1">
      <alignment vertical="center"/>
    </xf>
    <xf numFmtId="0" fontId="7" fillId="0" borderId="0" xfId="1" applyFont="1" applyFill="1" applyBorder="1" applyAlignment="1">
      <alignment vertical="center"/>
    </xf>
    <xf numFmtId="0" fontId="13" fillId="0" borderId="0" xfId="1" applyFont="1" applyFill="1" applyBorder="1" applyAlignment="1">
      <alignment vertical="center"/>
    </xf>
    <xf numFmtId="0" fontId="14" fillId="0" borderId="0" xfId="1" applyFont="1" applyFill="1" applyBorder="1" applyAlignment="1">
      <alignment vertical="center"/>
    </xf>
    <xf numFmtId="176" fontId="14" fillId="0" borderId="0" xfId="2" applyNumberFormat="1" applyFont="1" applyFill="1" applyBorder="1" applyAlignment="1">
      <alignment vertical="center"/>
    </xf>
    <xf numFmtId="176" fontId="13" fillId="0" borderId="0" xfId="2" applyNumberFormat="1" applyFont="1" applyFill="1" applyBorder="1" applyAlignment="1">
      <alignment vertical="center"/>
    </xf>
    <xf numFmtId="0" fontId="13" fillId="3" borderId="16"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15" xfId="1" applyFont="1" applyFill="1" applyBorder="1" applyAlignment="1">
      <alignment horizontal="center" vertical="center"/>
    </xf>
    <xf numFmtId="176" fontId="13" fillId="3" borderId="4" xfId="2" applyNumberFormat="1" applyFont="1" applyFill="1" applyBorder="1" applyAlignment="1">
      <alignment horizontal="right" vertical="center"/>
    </xf>
    <xf numFmtId="176" fontId="13" fillId="3" borderId="3" xfId="2" applyNumberFormat="1" applyFont="1" applyFill="1" applyBorder="1" applyAlignment="1">
      <alignment horizontal="right" vertical="center"/>
    </xf>
    <xf numFmtId="0" fontId="14" fillId="2" borderId="16"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15" xfId="1" applyFont="1" applyFill="1" applyBorder="1" applyAlignment="1">
      <alignment horizontal="center" vertical="center"/>
    </xf>
    <xf numFmtId="176" fontId="14" fillId="2" borderId="4" xfId="2" applyNumberFormat="1" applyFont="1" applyFill="1" applyBorder="1" applyAlignment="1">
      <alignment horizontal="right" vertical="center"/>
    </xf>
    <xf numFmtId="176" fontId="14" fillId="2" borderId="3" xfId="2" applyNumberFormat="1" applyFont="1" applyFill="1" applyBorder="1" applyAlignment="1">
      <alignment horizontal="right" vertical="center"/>
    </xf>
    <xf numFmtId="0" fontId="7" fillId="4" borderId="0" xfId="1" applyFont="1" applyFill="1" applyAlignment="1">
      <alignment horizontal="center" vertical="center"/>
    </xf>
    <xf numFmtId="0" fontId="7" fillId="5" borderId="0" xfId="1" applyFont="1" applyFill="1" applyAlignment="1">
      <alignment horizontal="right" vertical="center" shrinkToFit="1"/>
    </xf>
    <xf numFmtId="0" fontId="14" fillId="0" borderId="1" xfId="1" applyFont="1" applyBorder="1" applyAlignment="1">
      <alignment horizontal="right" vertical="center"/>
    </xf>
    <xf numFmtId="0" fontId="7" fillId="0" borderId="7" xfId="1" applyFont="1" applyBorder="1" applyAlignment="1">
      <alignment horizontal="center" vertical="center"/>
    </xf>
    <xf numFmtId="0" fontId="7" fillId="0" borderId="6" xfId="1" applyFont="1" applyBorder="1" applyAlignment="1">
      <alignment horizontal="center" vertical="center"/>
    </xf>
    <xf numFmtId="0" fontId="7" fillId="0" borderId="19" xfId="1" applyFont="1" applyBorder="1" applyAlignment="1">
      <alignment horizontal="center" vertical="center"/>
    </xf>
    <xf numFmtId="0" fontId="7" fillId="0" borderId="18" xfId="1" applyFont="1" applyBorder="1" applyAlignment="1">
      <alignment horizontal="center" vertical="center"/>
    </xf>
    <xf numFmtId="0" fontId="7" fillId="0" borderId="33" xfId="1" applyFont="1" applyBorder="1" applyAlignment="1">
      <alignment horizontal="center" vertical="top" wrapText="1"/>
    </xf>
    <xf numFmtId="0" fontId="7" fillId="0" borderId="21" xfId="1" applyFont="1" applyBorder="1" applyAlignment="1">
      <alignment horizontal="center" vertical="top" wrapText="1"/>
    </xf>
    <xf numFmtId="0" fontId="7" fillId="0" borderId="10" xfId="1" applyFont="1" applyBorder="1" applyAlignment="1">
      <alignment horizontal="center" vertical="top" wrapText="1"/>
    </xf>
    <xf numFmtId="0" fontId="12" fillId="0" borderId="33" xfId="1" applyFont="1" applyBorder="1" applyAlignment="1">
      <alignment horizontal="center" vertical="top" wrapText="1"/>
    </xf>
    <xf numFmtId="0" fontId="12" fillId="0" borderId="21" xfId="1" applyFont="1" applyBorder="1" applyAlignment="1">
      <alignment horizontal="center" vertical="top" wrapText="1"/>
    </xf>
    <xf numFmtId="0" fontId="12" fillId="0" borderId="10" xfId="1" applyFont="1" applyBorder="1" applyAlignment="1">
      <alignment horizontal="center" vertical="top" wrapText="1"/>
    </xf>
    <xf numFmtId="0" fontId="7" fillId="0" borderId="27" xfId="1" applyFont="1" applyBorder="1" applyAlignment="1">
      <alignment horizontal="center" vertical="top" wrapText="1"/>
    </xf>
    <xf numFmtId="0" fontId="7" fillId="0" borderId="25" xfId="1" applyFont="1" applyBorder="1" applyAlignment="1">
      <alignment horizontal="center" vertical="top" wrapText="1"/>
    </xf>
    <xf numFmtId="0" fontId="7" fillId="0" borderId="13" xfId="1" applyFont="1" applyBorder="1" applyAlignment="1">
      <alignment horizontal="center" vertical="top" wrapText="1"/>
    </xf>
    <xf numFmtId="0" fontId="7" fillId="0" borderId="34" xfId="1" applyFont="1" applyBorder="1" applyAlignment="1">
      <alignment horizontal="center" vertical="center"/>
    </xf>
    <xf numFmtId="0" fontId="7" fillId="0" borderId="22" xfId="1" applyFont="1" applyBorder="1" applyAlignment="1">
      <alignment horizontal="center" vertical="center"/>
    </xf>
    <xf numFmtId="0" fontId="7" fillId="0" borderId="11" xfId="1" applyFont="1" applyBorder="1" applyAlignment="1">
      <alignment horizontal="center" vertical="center"/>
    </xf>
    <xf numFmtId="0" fontId="7" fillId="0" borderId="32" xfId="1" applyFont="1" applyBorder="1" applyAlignment="1">
      <alignment horizontal="right" vertical="center"/>
    </xf>
    <xf numFmtId="0" fontId="7" fillId="0" borderId="31" xfId="1" applyFont="1" applyBorder="1" applyAlignment="1">
      <alignment horizontal="right" vertical="center"/>
    </xf>
    <xf numFmtId="0" fontId="7" fillId="0" borderId="30" xfId="1" applyFont="1" applyBorder="1" applyAlignment="1">
      <alignment horizontal="right" vertical="center"/>
    </xf>
    <xf numFmtId="0" fontId="5" fillId="0" borderId="0" xfId="1" applyFont="1" applyAlignment="1">
      <alignment horizontal="center" vertical="center"/>
    </xf>
    <xf numFmtId="0" fontId="7" fillId="0" borderId="0" xfId="1" applyFont="1" applyBorder="1" applyAlignment="1">
      <alignment horizontal="center" vertical="center"/>
    </xf>
    <xf numFmtId="0" fontId="11" fillId="0" borderId="33" xfId="1" applyFont="1" applyBorder="1" applyAlignment="1">
      <alignment horizontal="center" vertical="top" wrapText="1"/>
    </xf>
    <xf numFmtId="0" fontId="11" fillId="0" borderId="21" xfId="1" applyFont="1" applyBorder="1" applyAlignment="1">
      <alignment horizontal="center" vertical="top" wrapText="1"/>
    </xf>
    <xf numFmtId="0" fontId="11" fillId="0" borderId="10" xfId="1" applyFont="1" applyBorder="1" applyAlignment="1">
      <alignment horizontal="center" vertical="top" wrapText="1"/>
    </xf>
    <xf numFmtId="0" fontId="11" fillId="0" borderId="29" xfId="1" applyFont="1" applyBorder="1" applyAlignment="1">
      <alignment horizontal="center" vertical="top" wrapText="1"/>
    </xf>
    <xf numFmtId="0" fontId="11" fillId="0" borderId="24" xfId="1" applyFont="1" applyBorder="1" applyAlignment="1">
      <alignment horizontal="center" vertical="top" wrapText="1"/>
    </xf>
    <xf numFmtId="0" fontId="11" fillId="0" borderId="4" xfId="1" applyFont="1" applyBorder="1" applyAlignment="1">
      <alignment horizontal="center" vertical="top" wrapText="1"/>
    </xf>
    <xf numFmtId="0" fontId="7" fillId="0" borderId="29" xfId="1" applyFont="1" applyBorder="1" applyAlignment="1">
      <alignment horizontal="center" vertical="top" wrapText="1"/>
    </xf>
    <xf numFmtId="0" fontId="7" fillId="0" borderId="24" xfId="1" applyFont="1" applyBorder="1" applyAlignment="1">
      <alignment horizontal="center" vertical="top" wrapText="1"/>
    </xf>
    <xf numFmtId="0" fontId="7" fillId="0" borderId="4" xfId="1" applyFont="1" applyBorder="1" applyAlignment="1">
      <alignment horizontal="center" vertical="top" wrapText="1"/>
    </xf>
    <xf numFmtId="0" fontId="7" fillId="0" borderId="35" xfId="1" applyFont="1" applyBorder="1" applyAlignment="1">
      <alignment horizontal="center" vertical="top" wrapText="1"/>
    </xf>
    <xf numFmtId="0" fontId="7" fillId="0" borderId="23" xfId="1" applyFont="1" applyBorder="1" applyAlignment="1">
      <alignment horizontal="center" vertical="top" wrapText="1"/>
    </xf>
    <xf numFmtId="0" fontId="7" fillId="0" borderId="12" xfId="1" applyFont="1" applyBorder="1" applyAlignment="1">
      <alignment horizontal="center" vertical="top" wrapText="1"/>
    </xf>
    <xf numFmtId="0" fontId="7" fillId="0" borderId="33" xfId="1" quotePrefix="1" applyFont="1" applyBorder="1" applyAlignment="1">
      <alignment horizontal="center" vertical="top" wrapText="1"/>
    </xf>
    <xf numFmtId="0" fontId="7" fillId="0" borderId="21" xfId="1" quotePrefix="1" applyFont="1" applyBorder="1" applyAlignment="1">
      <alignment horizontal="center" vertical="top" wrapText="1"/>
    </xf>
    <xf numFmtId="0" fontId="7" fillId="0" borderId="10" xfId="1" quotePrefix="1" applyFont="1" applyBorder="1" applyAlignment="1">
      <alignment horizontal="center" vertical="top" wrapText="1"/>
    </xf>
    <xf numFmtId="0" fontId="7" fillId="0" borderId="7" xfId="1" applyFont="1" applyBorder="1" applyAlignment="1">
      <alignment horizontal="right" vertical="center"/>
    </xf>
    <xf numFmtId="0" fontId="7" fillId="0" borderId="6" xfId="1" applyFont="1" applyBorder="1" applyAlignment="1">
      <alignment horizontal="right" vertical="center"/>
    </xf>
    <xf numFmtId="0" fontId="7" fillId="0" borderId="5" xfId="1" applyFont="1" applyBorder="1" applyAlignment="1">
      <alignment horizontal="right" vertical="center"/>
    </xf>
    <xf numFmtId="0" fontId="7" fillId="0" borderId="52"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14" xfId="1" applyFont="1" applyBorder="1" applyAlignment="1">
      <alignment horizontal="center" vertical="center" wrapText="1"/>
    </xf>
    <xf numFmtId="0" fontId="4" fillId="0" borderId="16" xfId="1" applyFont="1" applyBorder="1" applyAlignment="1">
      <alignment horizontal="center" vertical="center"/>
    </xf>
    <xf numFmtId="0" fontId="4" fillId="0" borderId="1" xfId="1" applyFont="1" applyBorder="1" applyAlignment="1">
      <alignment horizontal="center" vertical="center"/>
    </xf>
    <xf numFmtId="0" fontId="4" fillId="0" borderId="51" xfId="1" applyFont="1" applyBorder="1" applyAlignment="1">
      <alignment horizontal="center" vertical="center"/>
    </xf>
    <xf numFmtId="0" fontId="4" fillId="0" borderId="45" xfId="1" applyFont="1" applyBorder="1" applyAlignment="1">
      <alignment horizontal="center" vertical="center"/>
    </xf>
    <xf numFmtId="0" fontId="4" fillId="0" borderId="44" xfId="1" applyFont="1" applyBorder="1" applyAlignment="1">
      <alignment horizontal="center" vertical="center"/>
    </xf>
    <xf numFmtId="0" fontId="4" fillId="0" borderId="43" xfId="1" applyFont="1" applyBorder="1" applyAlignment="1">
      <alignment horizontal="center" vertical="center"/>
    </xf>
    <xf numFmtId="0" fontId="11" fillId="0" borderId="50" xfId="1" applyFont="1" applyBorder="1" applyAlignment="1">
      <alignment horizontal="center" vertical="center"/>
    </xf>
    <xf numFmtId="0" fontId="11" fillId="0" borderId="49" xfId="1" applyFont="1" applyBorder="1" applyAlignment="1">
      <alignment horizontal="center" vertical="center"/>
    </xf>
    <xf numFmtId="0" fontId="12" fillId="0" borderId="42" xfId="1" applyFont="1" applyBorder="1" applyAlignment="1">
      <alignment horizontal="center" vertical="center"/>
    </xf>
    <xf numFmtId="0" fontId="12" fillId="0" borderId="41" xfId="1" applyFont="1" applyBorder="1" applyAlignment="1">
      <alignment horizontal="center" vertical="center"/>
    </xf>
    <xf numFmtId="0" fontId="7" fillId="0" borderId="29"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7" fillId="0" borderId="2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3" xfId="1" applyFont="1" applyBorder="1" applyAlignment="1">
      <alignment horizontal="center" vertical="center" wrapText="1"/>
    </xf>
    <xf numFmtId="0" fontId="7" fillId="4" borderId="31" xfId="1" applyFont="1" applyFill="1" applyBorder="1" applyAlignment="1">
      <alignment horizontal="center" vertical="center"/>
    </xf>
    <xf numFmtId="0" fontId="12" fillId="0" borderId="33" xfId="1" quotePrefix="1" applyFont="1" applyBorder="1" applyAlignment="1">
      <alignment horizontal="center" vertical="top" wrapText="1"/>
    </xf>
    <xf numFmtId="0" fontId="12" fillId="0" borderId="21" xfId="1" quotePrefix="1" applyFont="1" applyBorder="1" applyAlignment="1">
      <alignment horizontal="center" vertical="top" wrapText="1"/>
    </xf>
    <xf numFmtId="0" fontId="12" fillId="0" borderId="10" xfId="1" quotePrefix="1" applyFont="1" applyBorder="1" applyAlignment="1">
      <alignment horizontal="center" vertical="top" wrapText="1"/>
    </xf>
    <xf numFmtId="0" fontId="7" fillId="0" borderId="57" xfId="1" applyFont="1" applyBorder="1" applyAlignment="1">
      <alignment horizontal="center" vertical="top" wrapText="1"/>
    </xf>
    <xf numFmtId="0" fontId="7" fillId="0" borderId="56" xfId="1" applyFont="1" applyBorder="1" applyAlignment="1">
      <alignment horizontal="center" vertical="top" wrapText="1"/>
    </xf>
    <xf numFmtId="0" fontId="7" fillId="0" borderId="55" xfId="1" applyFont="1" applyBorder="1" applyAlignment="1">
      <alignment horizontal="center" vertical="top" wrapText="1"/>
    </xf>
    <xf numFmtId="0" fontId="12" fillId="0" borderId="27" xfId="1" applyFont="1" applyBorder="1" applyAlignment="1">
      <alignment horizontal="center" vertical="top" wrapText="1"/>
    </xf>
    <xf numFmtId="0" fontId="12" fillId="0" borderId="25" xfId="1" applyFont="1" applyBorder="1" applyAlignment="1">
      <alignment horizontal="center" vertical="top" wrapText="1"/>
    </xf>
    <xf numFmtId="0" fontId="12" fillId="0" borderId="13" xfId="1" applyFont="1" applyBorder="1" applyAlignment="1">
      <alignment horizontal="center" vertical="top" wrapText="1"/>
    </xf>
    <xf numFmtId="0" fontId="7" fillId="0" borderId="62" xfId="1" applyFont="1" applyBorder="1" applyAlignment="1">
      <alignment horizontal="center" vertical="top" wrapText="1"/>
    </xf>
    <xf numFmtId="0" fontId="7" fillId="0" borderId="60" xfId="1" applyFont="1" applyBorder="1" applyAlignment="1">
      <alignment horizontal="center" vertical="top" wrapText="1"/>
    </xf>
    <xf numFmtId="0" fontId="7" fillId="0" borderId="58" xfId="1" applyFont="1" applyBorder="1" applyAlignment="1">
      <alignment horizontal="center" vertical="top" wrapText="1"/>
    </xf>
    <xf numFmtId="0" fontId="11" fillId="0" borderId="63" xfId="1" applyFont="1" applyBorder="1" applyAlignment="1">
      <alignment horizontal="center" vertical="top" wrapText="1"/>
    </xf>
    <xf numFmtId="0" fontId="11" fillId="0" borderId="61" xfId="1" applyFont="1" applyBorder="1" applyAlignment="1">
      <alignment horizontal="center" vertical="top" wrapText="1"/>
    </xf>
    <xf numFmtId="0" fontId="11" fillId="0" borderId="59" xfId="1" applyFont="1" applyBorder="1" applyAlignment="1">
      <alignment horizontal="center" vertical="top" wrapText="1"/>
    </xf>
    <xf numFmtId="0" fontId="11" fillId="0" borderId="27" xfId="1" applyFont="1" applyBorder="1" applyAlignment="1">
      <alignment horizontal="center" vertical="top" wrapText="1"/>
    </xf>
    <xf numFmtId="0" fontId="11" fillId="0" borderId="25" xfId="1" applyFont="1" applyBorder="1" applyAlignment="1">
      <alignment horizontal="center" vertical="top" wrapText="1"/>
    </xf>
    <xf numFmtId="0" fontId="11" fillId="0" borderId="13" xfId="1" applyFont="1" applyBorder="1" applyAlignment="1">
      <alignment horizontal="center" vertical="top" wrapText="1"/>
    </xf>
    <xf numFmtId="0" fontId="7" fillId="0" borderId="0" xfId="1" applyFont="1" applyAlignment="1">
      <alignment horizontal="center" vertical="center"/>
    </xf>
    <xf numFmtId="0" fontId="7" fillId="5" borderId="0" xfId="1" applyFont="1" applyFill="1" applyAlignment="1">
      <alignment horizontal="left" vertical="center" shrinkToFit="1"/>
    </xf>
    <xf numFmtId="0" fontId="7" fillId="0" borderId="0" xfId="1" applyFont="1" applyFill="1" applyAlignment="1">
      <alignment horizontal="left" vertical="center" shrinkToFit="1"/>
    </xf>
    <xf numFmtId="0" fontId="7" fillId="0" borderId="0" xfId="1" applyFont="1" applyFill="1" applyAlignment="1">
      <alignment horizontal="right" vertical="center" shrinkToFit="1"/>
    </xf>
    <xf numFmtId="0" fontId="7" fillId="0" borderId="0" xfId="0" applyFont="1" applyAlignment="1">
      <alignment horizontal="distributed" vertical="center"/>
    </xf>
    <xf numFmtId="0" fontId="7" fillId="0" borderId="0" xfId="0" applyFont="1" applyAlignment="1">
      <alignment horizontal="left"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18" fillId="0" borderId="0" xfId="0" applyFont="1" applyAlignment="1">
      <alignment horizontal="distributed" vertical="center"/>
    </xf>
    <xf numFmtId="0" fontId="7" fillId="6" borderId="0" xfId="0" applyFont="1" applyFill="1" applyAlignment="1">
      <alignment horizontal="center" vertical="center"/>
    </xf>
    <xf numFmtId="0" fontId="7" fillId="6" borderId="44" xfId="0" applyFont="1" applyFill="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14" fillId="7" borderId="16"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15" xfId="0" applyFont="1" applyFill="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176" fontId="14" fillId="7" borderId="4" xfId="3" applyNumberFormat="1" applyFont="1" applyFill="1" applyBorder="1" applyAlignment="1">
      <alignment horizontal="right" vertical="center"/>
    </xf>
    <xf numFmtId="176" fontId="14" fillId="7" borderId="3" xfId="3" applyNumberFormat="1" applyFont="1" applyFill="1" applyBorder="1" applyAlignment="1">
      <alignment horizontal="right" vertical="center"/>
    </xf>
  </cellXfs>
  <cellStyles count="4">
    <cellStyle name="桁区切り" xfId="3" builtinId="6"/>
    <cellStyle name="桁区切り 2" xfId="2" xr:uid="{B528E9AB-7333-425B-83F3-56CE1BA222D4}"/>
    <cellStyle name="標準" xfId="0" builtinId="0"/>
    <cellStyle name="標準 2" xfId="1" xr:uid="{CC114C4A-9717-4F91-A3CE-C0A5ED8818D8}"/>
  </cellStyles>
  <dxfs count="3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B3DA-1477-4D0D-AA40-622E992D7503}">
  <sheetPr>
    <tabColor rgb="FF92D050"/>
    <pageSetUpPr fitToPage="1"/>
  </sheetPr>
  <dimension ref="A1:BH120"/>
  <sheetViews>
    <sheetView tabSelected="1" view="pageBreakPreview" zoomScale="85" zoomScaleNormal="100" zoomScaleSheetLayoutView="85" workbookViewId="0">
      <selection activeCell="O18" sqref="O18"/>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1</v>
      </c>
      <c r="AX1" s="1" t="s">
        <v>34</v>
      </c>
      <c r="BB1" s="6" t="s">
        <v>33</v>
      </c>
      <c r="BC1" s="1" t="s">
        <v>32</v>
      </c>
    </row>
    <row r="2" spans="1:60" ht="15.95" customHeight="1">
      <c r="A2" s="7"/>
      <c r="B2" s="184" t="s">
        <v>31</v>
      </c>
      <c r="C2" s="184"/>
      <c r="D2" s="184"/>
      <c r="E2" s="8" t="s">
        <v>24</v>
      </c>
      <c r="F2" s="185"/>
      <c r="G2" s="185"/>
      <c r="H2" s="185"/>
      <c r="I2" s="185"/>
      <c r="J2" s="185"/>
      <c r="K2" s="185"/>
      <c r="L2" s="185"/>
      <c r="M2" s="185"/>
      <c r="N2" s="185"/>
      <c r="O2" s="185"/>
      <c r="P2" s="185"/>
      <c r="Q2" s="185"/>
      <c r="R2" s="185"/>
      <c r="S2" s="185"/>
      <c r="T2" s="185"/>
      <c r="U2" s="184" t="s">
        <v>30</v>
      </c>
      <c r="V2" s="184"/>
      <c r="W2" s="8" t="s">
        <v>24</v>
      </c>
      <c r="X2" s="185" t="s">
        <v>29</v>
      </c>
      <c r="Y2" s="185"/>
      <c r="Z2" s="185"/>
      <c r="AA2" s="185"/>
      <c r="AB2" s="185"/>
      <c r="AC2" s="185"/>
      <c r="AD2" s="185"/>
      <c r="AE2" s="184" t="s">
        <v>28</v>
      </c>
      <c r="AF2" s="184"/>
      <c r="AG2" s="184"/>
      <c r="AH2" s="8" t="s">
        <v>24</v>
      </c>
      <c r="AI2" s="185"/>
      <c r="AJ2" s="185"/>
      <c r="AK2" s="185"/>
      <c r="AL2" s="185"/>
      <c r="AM2" s="185"/>
      <c r="AN2" s="185"/>
      <c r="AO2" s="185"/>
      <c r="AP2" s="185"/>
      <c r="AQ2" s="102"/>
      <c r="AR2" s="102"/>
      <c r="AS2" s="102"/>
      <c r="AT2" s="102"/>
      <c r="AU2" s="102"/>
      <c r="AV2" s="102"/>
      <c r="AX2" s="1" t="s">
        <v>27</v>
      </c>
      <c r="BB2" s="6" t="s">
        <v>26</v>
      </c>
      <c r="BC2" s="1" t="s">
        <v>21</v>
      </c>
    </row>
    <row r="3" spans="1:60" ht="15.95" customHeight="1">
      <c r="B3" s="184" t="s">
        <v>25</v>
      </c>
      <c r="C3" s="184"/>
      <c r="D3" s="184"/>
      <c r="E3" s="8" t="s">
        <v>24</v>
      </c>
      <c r="F3" s="185"/>
      <c r="G3" s="185"/>
      <c r="H3" s="185"/>
      <c r="I3" s="185"/>
      <c r="J3" s="185"/>
      <c r="K3" s="185"/>
      <c r="L3" s="185"/>
      <c r="M3" s="185"/>
      <c r="N3" s="185"/>
      <c r="O3" s="185"/>
      <c r="P3" s="185"/>
      <c r="Q3" s="185"/>
      <c r="R3" s="185"/>
      <c r="AU3" s="3"/>
      <c r="AV3" s="3" t="s">
        <v>42</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1</v>
      </c>
      <c r="M5" s="165"/>
      <c r="N5" s="165"/>
      <c r="O5" s="13" t="s">
        <v>15</v>
      </c>
      <c r="P5" s="13"/>
      <c r="Q5" s="14"/>
      <c r="R5" s="13" t="s">
        <v>16</v>
      </c>
      <c r="S5" s="165">
        <f>L5+1</f>
        <v>2</v>
      </c>
      <c r="T5" s="165"/>
      <c r="U5" s="165"/>
      <c r="V5" s="13" t="s">
        <v>15</v>
      </c>
      <c r="W5" s="15"/>
      <c r="X5" s="13"/>
      <c r="Y5" s="13" t="s">
        <v>16</v>
      </c>
      <c r="Z5" s="165">
        <f>L5+2</f>
        <v>3</v>
      </c>
      <c r="AA5" s="165"/>
      <c r="AB5" s="165"/>
      <c r="AC5" s="13" t="s">
        <v>15</v>
      </c>
      <c r="AD5" s="13"/>
      <c r="AE5" s="14"/>
      <c r="AF5" s="13" t="s">
        <v>16</v>
      </c>
      <c r="AG5" s="165">
        <f>L5+3</f>
        <v>4</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7"/>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8"/>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5</v>
      </c>
      <c r="M19" s="165"/>
      <c r="N19" s="165"/>
      <c r="O19" s="13" t="s">
        <v>15</v>
      </c>
      <c r="P19" s="13"/>
      <c r="Q19" s="14"/>
      <c r="R19" s="13" t="s">
        <v>16</v>
      </c>
      <c r="S19" s="165">
        <f>L5+5</f>
        <v>6</v>
      </c>
      <c r="T19" s="165"/>
      <c r="U19" s="165"/>
      <c r="V19" s="13" t="s">
        <v>15</v>
      </c>
      <c r="W19" s="15"/>
      <c r="X19" s="13"/>
      <c r="Y19" s="13" t="s">
        <v>16</v>
      </c>
      <c r="Z19" s="165">
        <f>L5+6</f>
        <v>7</v>
      </c>
      <c r="AA19" s="165"/>
      <c r="AB19" s="165"/>
      <c r="AC19" s="13" t="s">
        <v>15</v>
      </c>
      <c r="AD19" s="13"/>
      <c r="AE19" s="14"/>
      <c r="AF19" s="13" t="s">
        <v>16</v>
      </c>
      <c r="AG19" s="165">
        <f>L5+7</f>
        <v>8</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7"/>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86"/>
      <c r="AR26" s="86"/>
      <c r="AS26" s="79"/>
      <c r="AT26" s="86"/>
      <c r="AU26" s="86"/>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8"/>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86"/>
      <c r="AR31" s="86"/>
      <c r="AS31" s="79"/>
      <c r="AT31" s="86"/>
      <c r="AU31" s="86"/>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9</v>
      </c>
      <c r="M33" s="165"/>
      <c r="N33" s="165"/>
      <c r="O33" s="13" t="s">
        <v>15</v>
      </c>
      <c r="P33" s="13"/>
      <c r="Q33" s="14"/>
      <c r="R33" s="13" t="s">
        <v>16</v>
      </c>
      <c r="S33" s="165">
        <f>L5+9</f>
        <v>10</v>
      </c>
      <c r="T33" s="165"/>
      <c r="U33" s="165"/>
      <c r="V33" s="13" t="s">
        <v>15</v>
      </c>
      <c r="W33" s="15"/>
      <c r="X33" s="13"/>
      <c r="Y33" s="13" t="s">
        <v>16</v>
      </c>
      <c r="Z33" s="165">
        <f>L5+10</f>
        <v>11</v>
      </c>
      <c r="AA33" s="165"/>
      <c r="AB33" s="165"/>
      <c r="AC33" s="13" t="s">
        <v>15</v>
      </c>
      <c r="AD33" s="13"/>
      <c r="AE33" s="14"/>
      <c r="AF33" s="13" t="s">
        <v>16</v>
      </c>
      <c r="AG33" s="165">
        <f>L5+11</f>
        <v>12</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1</v>
      </c>
      <c r="AO34" s="101"/>
      <c r="AP34" s="17" t="s">
        <v>15</v>
      </c>
      <c r="AQ34" s="18" t="s">
        <v>17</v>
      </c>
      <c r="AR34" s="16" t="s">
        <v>16</v>
      </c>
      <c r="AS34" s="101">
        <f>AG33</f>
        <v>12</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COUNT(J7:AK7)+COUNT(J21:AK21)+COUNT(J35:AK35)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B2:D2"/>
    <mergeCell ref="U2:V2"/>
    <mergeCell ref="AE2:AG2"/>
    <mergeCell ref="B3:D3"/>
    <mergeCell ref="A5:I5"/>
    <mergeCell ref="L5:N5"/>
    <mergeCell ref="S5:U5"/>
    <mergeCell ref="Z5:AB5"/>
    <mergeCell ref="AG5:AI5"/>
    <mergeCell ref="F2:T2"/>
    <mergeCell ref="F3:R3"/>
    <mergeCell ref="X2:AD2"/>
    <mergeCell ref="AI2:AP2"/>
    <mergeCell ref="U10:U17"/>
    <mergeCell ref="V10:V17"/>
    <mergeCell ref="W10:W17"/>
    <mergeCell ref="X10:X17"/>
    <mergeCell ref="Y10:Y17"/>
    <mergeCell ref="Z10:Z17"/>
    <mergeCell ref="A6:I6"/>
    <mergeCell ref="A7:I7"/>
    <mergeCell ref="A8:A17"/>
    <mergeCell ref="B8:G9"/>
    <mergeCell ref="H8:I8"/>
    <mergeCell ref="H9:I9"/>
    <mergeCell ref="O10:O17"/>
    <mergeCell ref="P10:P17"/>
    <mergeCell ref="Q10:Q17"/>
    <mergeCell ref="R10:R17"/>
    <mergeCell ref="S10:S17"/>
    <mergeCell ref="T10:T17"/>
    <mergeCell ref="B10:I17"/>
    <mergeCell ref="J10:J17"/>
    <mergeCell ref="K10:K17"/>
    <mergeCell ref="L10:L17"/>
    <mergeCell ref="M10:M17"/>
    <mergeCell ref="N10:N17"/>
    <mergeCell ref="AG19:AI19"/>
    <mergeCell ref="AG10:AG17"/>
    <mergeCell ref="AH10:AH17"/>
    <mergeCell ref="AI10:AI17"/>
    <mergeCell ref="AJ10:AJ17"/>
    <mergeCell ref="AK10:AK17"/>
    <mergeCell ref="AA10:AA17"/>
    <mergeCell ref="AD10:AD17"/>
    <mergeCell ref="AE10:AE17"/>
    <mergeCell ref="AF10:AF17"/>
    <mergeCell ref="AB10:AB17"/>
    <mergeCell ref="AC10:AC17"/>
    <mergeCell ref="W24:W31"/>
    <mergeCell ref="X24:X31"/>
    <mergeCell ref="Y24:Y31"/>
    <mergeCell ref="Z24:Z31"/>
    <mergeCell ref="AA24:AA31"/>
    <mergeCell ref="AB24:AB31"/>
    <mergeCell ref="Q24:Q31"/>
    <mergeCell ref="R24:R31"/>
    <mergeCell ref="A19:I19"/>
    <mergeCell ref="L19:N19"/>
    <mergeCell ref="S19:U19"/>
    <mergeCell ref="Z19:AB19"/>
    <mergeCell ref="N24:N31"/>
    <mergeCell ref="O24:O31"/>
    <mergeCell ref="P24:P31"/>
    <mergeCell ref="A20:I20"/>
    <mergeCell ref="A21:I21"/>
    <mergeCell ref="A22:A31"/>
    <mergeCell ref="B22:G23"/>
    <mergeCell ref="H22:I22"/>
    <mergeCell ref="H23:I23"/>
    <mergeCell ref="B24:I31"/>
    <mergeCell ref="J24:J31"/>
    <mergeCell ref="H37:I37"/>
    <mergeCell ref="AQ37:AR37"/>
    <mergeCell ref="B38:I45"/>
    <mergeCell ref="A33:I33"/>
    <mergeCell ref="L33:N33"/>
    <mergeCell ref="S33:U33"/>
    <mergeCell ref="Z33:AB33"/>
    <mergeCell ref="AG33:AI33"/>
    <mergeCell ref="AI24:AI31"/>
    <mergeCell ref="AJ24:AJ31"/>
    <mergeCell ref="AK24:AK31"/>
    <mergeCell ref="S24:S31"/>
    <mergeCell ref="T24:T31"/>
    <mergeCell ref="U24:U31"/>
    <mergeCell ref="V24:V31"/>
    <mergeCell ref="AC24:AC31"/>
    <mergeCell ref="AD24:AD31"/>
    <mergeCell ref="AE24:AE31"/>
    <mergeCell ref="AF24:AF31"/>
    <mergeCell ref="AG24:AG31"/>
    <mergeCell ref="AH24:AH31"/>
    <mergeCell ref="K24:K31"/>
    <mergeCell ref="L24:L31"/>
    <mergeCell ref="M24:M31"/>
    <mergeCell ref="A1:L1"/>
    <mergeCell ref="AQ42:AR42"/>
    <mergeCell ref="AQ43:AR43"/>
    <mergeCell ref="AH38:AH45"/>
    <mergeCell ref="AI38:AI45"/>
    <mergeCell ref="AJ38:AJ45"/>
    <mergeCell ref="AK38:AK45"/>
    <mergeCell ref="AB38:AB45"/>
    <mergeCell ref="AC38:AC45"/>
    <mergeCell ref="AD38:AD45"/>
    <mergeCell ref="AE38:AE45"/>
    <mergeCell ref="AF38:AF45"/>
    <mergeCell ref="AG38:AG45"/>
    <mergeCell ref="V38:V45"/>
    <mergeCell ref="W38:W45"/>
    <mergeCell ref="X38:X45"/>
    <mergeCell ref="Y38:Y45"/>
    <mergeCell ref="Z38:Z45"/>
    <mergeCell ref="AA38:AA45"/>
    <mergeCell ref="P38:P45"/>
    <mergeCell ref="A35:I35"/>
    <mergeCell ref="A36:A45"/>
    <mergeCell ref="B36:G37"/>
    <mergeCell ref="H36:I36"/>
    <mergeCell ref="AT38:AV38"/>
    <mergeCell ref="AT39:AU39"/>
    <mergeCell ref="AT43:AV43"/>
    <mergeCell ref="AT44:AU44"/>
    <mergeCell ref="AN34:AO34"/>
    <mergeCell ref="AS34:AT34"/>
    <mergeCell ref="AM35:AV35"/>
    <mergeCell ref="AQ2:AV2"/>
    <mergeCell ref="A46:AK46"/>
    <mergeCell ref="AQ44:AR44"/>
    <mergeCell ref="AQ38:AR38"/>
    <mergeCell ref="AQ39:AR39"/>
    <mergeCell ref="Q38:Q45"/>
    <mergeCell ref="R38:R45"/>
    <mergeCell ref="S38:S45"/>
    <mergeCell ref="T38:T45"/>
    <mergeCell ref="U38:U45"/>
    <mergeCell ref="J38:J45"/>
    <mergeCell ref="K38:K45"/>
    <mergeCell ref="L38:L45"/>
    <mergeCell ref="M38:M45"/>
    <mergeCell ref="N38:N45"/>
    <mergeCell ref="O38:O45"/>
    <mergeCell ref="A34:I34"/>
  </mergeCells>
  <phoneticPr fontId="2"/>
  <conditionalFormatting sqref="J6:AK6">
    <cfRule type="containsText" dxfId="35" priority="5" stopIfTrue="1" operator="containsText" text="日">
      <formula>NOT(ISERROR(SEARCH("日",J6)))</formula>
    </cfRule>
    <cfRule type="containsText" dxfId="34" priority="6" stopIfTrue="1" operator="containsText" text="土">
      <formula>NOT(ISERROR(SEARCH("土",J6)))</formula>
    </cfRule>
  </conditionalFormatting>
  <conditionalFormatting sqref="J20:AK20">
    <cfRule type="containsText" dxfId="33" priority="3" stopIfTrue="1" operator="containsText" text="日">
      <formula>NOT(ISERROR(SEARCH("日",J20)))</formula>
    </cfRule>
    <cfRule type="containsText" dxfId="32" priority="4" stopIfTrue="1" operator="containsText" text="土">
      <formula>NOT(ISERROR(SEARCH("土",J20)))</formula>
    </cfRule>
  </conditionalFormatting>
  <conditionalFormatting sqref="J34:AK34">
    <cfRule type="containsText" dxfId="31" priority="1" stopIfTrue="1" operator="containsText" text="日">
      <formula>NOT(ISERROR(SEARCH("日",J34)))</formula>
    </cfRule>
    <cfRule type="containsText" dxfId="30" priority="2" stopIfTrue="1" operator="containsText" text="土">
      <formula>NOT(ISERROR(SEARCH("土",J34)))</formula>
    </cfRule>
  </conditionalFormatting>
  <dataValidations count="4">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FB868C2F-20EA-4107-B8BD-CF95FB20C74E}">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E01E366E-D6BA-4329-AD8D-8C1E3C325E16}">
      <formula1>$AX$1:$AX$2</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8DC6FF0C-A137-4893-93BA-C41DCC016D8D}">
      <formula1>$BC$1:$BC$5</formula1>
    </dataValidation>
    <dataValidation type="list" allowBlank="1" showInputMessage="1" showErrorMessage="1" sqref="J8:AK9 J22:AK23 J36:AK37" xr:uid="{B158AC9F-145D-4557-85E5-3EE0FD7E8814}">
      <formula1>$BC$1:$BC$3</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F566E-C8F4-48E2-8736-778591F135EE}">
  <sheetPr>
    <tabColor rgb="FF92D050"/>
    <pageSetUpPr fitToPage="1"/>
  </sheetPr>
  <dimension ref="A1:BH120"/>
  <sheetViews>
    <sheetView view="pageBreakPreview" topLeftCell="B1" zoomScaleNormal="100" zoomScaleSheetLayoutView="100" workbookViewId="0">
      <selection activeCell="T10" sqref="T10:T17"/>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2</v>
      </c>
      <c r="AX1" s="1" t="s">
        <v>34</v>
      </c>
      <c r="BB1" s="6" t="s">
        <v>33</v>
      </c>
      <c r="BC1" s="1" t="s">
        <v>32</v>
      </c>
    </row>
    <row r="2" spans="1:60" ht="15.95" customHeight="1">
      <c r="A2" s="7"/>
      <c r="B2" s="184" t="s">
        <v>31</v>
      </c>
      <c r="C2" s="184"/>
      <c r="D2" s="184"/>
      <c r="E2" s="8" t="s">
        <v>24</v>
      </c>
      <c r="F2" s="186">
        <f>'1・12'!F2:T2</f>
        <v>0</v>
      </c>
      <c r="G2" s="186"/>
      <c r="H2" s="186"/>
      <c r="I2" s="186"/>
      <c r="J2" s="186"/>
      <c r="K2" s="186"/>
      <c r="L2" s="186"/>
      <c r="M2" s="186"/>
      <c r="N2" s="186"/>
      <c r="O2" s="186"/>
      <c r="P2" s="186"/>
      <c r="Q2" s="186"/>
      <c r="R2" s="186"/>
      <c r="S2" s="186"/>
      <c r="T2" s="186"/>
      <c r="U2" s="184" t="s">
        <v>30</v>
      </c>
      <c r="V2" s="184"/>
      <c r="W2" s="8" t="s">
        <v>24</v>
      </c>
      <c r="X2" s="186" t="str">
        <f>'1・12'!X2:AD2</f>
        <v>R○.○.○～R○.○.○</v>
      </c>
      <c r="Y2" s="186"/>
      <c r="Z2" s="186"/>
      <c r="AA2" s="186"/>
      <c r="AB2" s="186"/>
      <c r="AC2" s="186"/>
      <c r="AD2" s="186"/>
      <c r="AE2" s="184" t="s">
        <v>28</v>
      </c>
      <c r="AF2" s="184"/>
      <c r="AG2" s="184"/>
      <c r="AH2" s="8" t="s">
        <v>24</v>
      </c>
      <c r="AI2" s="186">
        <f>'1・12'!AI2:AP2</f>
        <v>0</v>
      </c>
      <c r="AJ2" s="186"/>
      <c r="AK2" s="186"/>
      <c r="AL2" s="186"/>
      <c r="AM2" s="186"/>
      <c r="AN2" s="186"/>
      <c r="AO2" s="186"/>
      <c r="AP2" s="186"/>
      <c r="AQ2" s="187"/>
      <c r="AR2" s="187"/>
      <c r="AS2" s="187"/>
      <c r="AT2" s="187"/>
      <c r="AU2" s="187"/>
      <c r="AV2" s="187"/>
      <c r="AX2" s="1" t="s">
        <v>27</v>
      </c>
      <c r="BB2" s="6" t="s">
        <v>26</v>
      </c>
      <c r="BC2" s="1" t="s">
        <v>21</v>
      </c>
    </row>
    <row r="3" spans="1:60" ht="15.95" customHeight="1">
      <c r="B3" s="184" t="s">
        <v>25</v>
      </c>
      <c r="C3" s="184"/>
      <c r="D3" s="184"/>
      <c r="E3" s="8" t="s">
        <v>24</v>
      </c>
      <c r="F3" s="186">
        <f>'1・12'!F3:R3</f>
        <v>0</v>
      </c>
      <c r="G3" s="186"/>
      <c r="H3" s="186"/>
      <c r="I3" s="186"/>
      <c r="J3" s="186"/>
      <c r="K3" s="186"/>
      <c r="L3" s="186"/>
      <c r="M3" s="186"/>
      <c r="N3" s="186"/>
      <c r="O3" s="186"/>
      <c r="P3" s="186"/>
      <c r="Q3" s="186"/>
      <c r="R3" s="186"/>
      <c r="S3" s="85"/>
      <c r="T3" s="85"/>
      <c r="AU3" s="3"/>
      <c r="AV3" s="3" t="s">
        <v>42</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13</v>
      </c>
      <c r="M5" s="165"/>
      <c r="N5" s="165"/>
      <c r="O5" s="13" t="s">
        <v>15</v>
      </c>
      <c r="P5" s="13"/>
      <c r="Q5" s="14"/>
      <c r="R5" s="13" t="s">
        <v>16</v>
      </c>
      <c r="S5" s="165">
        <f>L5+1</f>
        <v>14</v>
      </c>
      <c r="T5" s="165"/>
      <c r="U5" s="165"/>
      <c r="V5" s="13" t="s">
        <v>15</v>
      </c>
      <c r="W5" s="15"/>
      <c r="X5" s="13"/>
      <c r="Y5" s="13" t="s">
        <v>16</v>
      </c>
      <c r="Z5" s="165">
        <f>L5+2</f>
        <v>15</v>
      </c>
      <c r="AA5" s="165"/>
      <c r="AB5" s="165"/>
      <c r="AC5" s="13" t="s">
        <v>15</v>
      </c>
      <c r="AD5" s="13"/>
      <c r="AE5" s="14"/>
      <c r="AF5" s="13" t="s">
        <v>16</v>
      </c>
      <c r="AG5" s="165">
        <f>L5+3</f>
        <v>16</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0"/>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2"/>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17</v>
      </c>
      <c r="M19" s="165"/>
      <c r="N19" s="165"/>
      <c r="O19" s="13" t="s">
        <v>15</v>
      </c>
      <c r="P19" s="13"/>
      <c r="Q19" s="14"/>
      <c r="R19" s="13" t="s">
        <v>16</v>
      </c>
      <c r="S19" s="165">
        <f>L5+5</f>
        <v>18</v>
      </c>
      <c r="T19" s="165"/>
      <c r="U19" s="165"/>
      <c r="V19" s="13" t="s">
        <v>15</v>
      </c>
      <c r="W19" s="15"/>
      <c r="X19" s="13"/>
      <c r="Y19" s="13" t="s">
        <v>16</v>
      </c>
      <c r="Z19" s="165">
        <f>L5+6</f>
        <v>19</v>
      </c>
      <c r="AA19" s="165"/>
      <c r="AB19" s="165"/>
      <c r="AC19" s="13" t="s">
        <v>15</v>
      </c>
      <c r="AD19" s="13"/>
      <c r="AE19" s="14"/>
      <c r="AF19" s="13" t="s">
        <v>16</v>
      </c>
      <c r="AG19" s="165">
        <f>L5+7</f>
        <v>20</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0"/>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79"/>
      <c r="AR26" s="79"/>
      <c r="AS26" s="79"/>
      <c r="AT26" s="79"/>
      <c r="AU26" s="79"/>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2"/>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79"/>
      <c r="AR31" s="79"/>
      <c r="AS31" s="79"/>
      <c r="AT31" s="79"/>
      <c r="AU31" s="79"/>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21</v>
      </c>
      <c r="M33" s="165"/>
      <c r="N33" s="165"/>
      <c r="O33" s="13" t="s">
        <v>15</v>
      </c>
      <c r="P33" s="13"/>
      <c r="Q33" s="14"/>
      <c r="R33" s="13" t="s">
        <v>16</v>
      </c>
      <c r="S33" s="165">
        <f>L5+9</f>
        <v>22</v>
      </c>
      <c r="T33" s="165"/>
      <c r="U33" s="165"/>
      <c r="V33" s="13" t="s">
        <v>15</v>
      </c>
      <c r="W33" s="15"/>
      <c r="X33" s="13"/>
      <c r="Y33" s="13" t="s">
        <v>16</v>
      </c>
      <c r="Z33" s="165">
        <f>L5+10</f>
        <v>23</v>
      </c>
      <c r="AA33" s="165"/>
      <c r="AB33" s="165"/>
      <c r="AC33" s="13" t="s">
        <v>15</v>
      </c>
      <c r="AD33" s="13"/>
      <c r="AE33" s="14"/>
      <c r="AF33" s="13" t="s">
        <v>16</v>
      </c>
      <c r="AG33" s="165">
        <f>L5+11</f>
        <v>24</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13</v>
      </c>
      <c r="AO34" s="101"/>
      <c r="AP34" s="17" t="s">
        <v>15</v>
      </c>
      <c r="AQ34" s="18" t="s">
        <v>17</v>
      </c>
      <c r="AR34" s="16" t="s">
        <v>16</v>
      </c>
      <c r="AS34" s="101">
        <f>AG33</f>
        <v>24</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A1:L1"/>
    <mergeCell ref="B2:D2"/>
    <mergeCell ref="F2:T2"/>
    <mergeCell ref="U2:V2"/>
    <mergeCell ref="X2:AD2"/>
    <mergeCell ref="AE2:AG2"/>
    <mergeCell ref="A6:I6"/>
    <mergeCell ref="A7:I7"/>
    <mergeCell ref="A8:A17"/>
    <mergeCell ref="B8:G9"/>
    <mergeCell ref="H8:I8"/>
    <mergeCell ref="H9:I9"/>
    <mergeCell ref="B10:I17"/>
    <mergeCell ref="AI2:AP2"/>
    <mergeCell ref="AQ2:AV2"/>
    <mergeCell ref="B3:D3"/>
    <mergeCell ref="F3:R3"/>
    <mergeCell ref="A5:I5"/>
    <mergeCell ref="L5:N5"/>
    <mergeCell ref="S5:U5"/>
    <mergeCell ref="Z5:AB5"/>
    <mergeCell ref="AG5:AI5"/>
    <mergeCell ref="S10:S17"/>
    <mergeCell ref="T10:T17"/>
    <mergeCell ref="U10:U17"/>
    <mergeCell ref="J10:J17"/>
    <mergeCell ref="K10:K17"/>
    <mergeCell ref="L10:L17"/>
    <mergeCell ref="M10:M17"/>
    <mergeCell ref="N10:N17"/>
    <mergeCell ref="O10:O17"/>
    <mergeCell ref="A19:I19"/>
    <mergeCell ref="L19:N19"/>
    <mergeCell ref="S19:U19"/>
    <mergeCell ref="Z19:AB19"/>
    <mergeCell ref="AG19:AI19"/>
    <mergeCell ref="AH10:AH17"/>
    <mergeCell ref="AI10:AI17"/>
    <mergeCell ref="AJ10:AJ17"/>
    <mergeCell ref="AK10:AK17"/>
    <mergeCell ref="AB10:AB17"/>
    <mergeCell ref="AC10:AC17"/>
    <mergeCell ref="AD10:AD17"/>
    <mergeCell ref="AE10:AE17"/>
    <mergeCell ref="AF10:AF17"/>
    <mergeCell ref="AG10:AG17"/>
    <mergeCell ref="V10:V17"/>
    <mergeCell ref="W10:W17"/>
    <mergeCell ref="X10:X17"/>
    <mergeCell ref="Y10:Y17"/>
    <mergeCell ref="Z10:Z17"/>
    <mergeCell ref="AA10:AA17"/>
    <mergeCell ref="P10:P17"/>
    <mergeCell ref="Q10:Q17"/>
    <mergeCell ref="R10:R17"/>
    <mergeCell ref="U24:U31"/>
    <mergeCell ref="V24:V31"/>
    <mergeCell ref="K24:K31"/>
    <mergeCell ref="L24:L31"/>
    <mergeCell ref="M24:M31"/>
    <mergeCell ref="N24:N31"/>
    <mergeCell ref="O24:O31"/>
    <mergeCell ref="P24:P31"/>
    <mergeCell ref="A20:I20"/>
    <mergeCell ref="A21:I21"/>
    <mergeCell ref="A22:A31"/>
    <mergeCell ref="B22:G23"/>
    <mergeCell ref="H22:I22"/>
    <mergeCell ref="H23:I23"/>
    <mergeCell ref="B24:I31"/>
    <mergeCell ref="J24:J31"/>
    <mergeCell ref="A33:I33"/>
    <mergeCell ref="L33:N33"/>
    <mergeCell ref="S33:U33"/>
    <mergeCell ref="Z33:AB33"/>
    <mergeCell ref="AG33:AI33"/>
    <mergeCell ref="AI24:AI31"/>
    <mergeCell ref="AJ24:AJ31"/>
    <mergeCell ref="AK24:AK31"/>
    <mergeCell ref="AC24:AC31"/>
    <mergeCell ref="AD24:AD31"/>
    <mergeCell ref="AE24:AE31"/>
    <mergeCell ref="AF24:AF31"/>
    <mergeCell ref="AG24:AG31"/>
    <mergeCell ref="AH24:AH31"/>
    <mergeCell ref="W24:W31"/>
    <mergeCell ref="X24:X31"/>
    <mergeCell ref="Y24:Y31"/>
    <mergeCell ref="Z24:Z31"/>
    <mergeCell ref="AA24:AA31"/>
    <mergeCell ref="AB24:AB31"/>
    <mergeCell ref="Q24:Q31"/>
    <mergeCell ref="R24:R31"/>
    <mergeCell ref="S24:S31"/>
    <mergeCell ref="T24:T31"/>
    <mergeCell ref="B38:I45"/>
    <mergeCell ref="J38:J45"/>
    <mergeCell ref="K38:K45"/>
    <mergeCell ref="L38:L45"/>
    <mergeCell ref="M38:M45"/>
    <mergeCell ref="N38:N45"/>
    <mergeCell ref="A34:I34"/>
    <mergeCell ref="AN34:AO34"/>
    <mergeCell ref="AS34:AT34"/>
    <mergeCell ref="A35:I35"/>
    <mergeCell ref="AM35:AV35"/>
    <mergeCell ref="A36:A45"/>
    <mergeCell ref="B36:G37"/>
    <mergeCell ref="H36:I36"/>
    <mergeCell ref="H37:I37"/>
    <mergeCell ref="AQ37:AR37"/>
    <mergeCell ref="X38:X45"/>
    <mergeCell ref="Y38:Y45"/>
    <mergeCell ref="Z38:Z45"/>
    <mergeCell ref="O38:O45"/>
    <mergeCell ref="P38:P45"/>
    <mergeCell ref="Q38:Q45"/>
    <mergeCell ref="R38:R45"/>
    <mergeCell ref="S38:S45"/>
    <mergeCell ref="T38:T45"/>
    <mergeCell ref="AT44:AU44"/>
    <mergeCell ref="A46:AK46"/>
    <mergeCell ref="AT38:AV38"/>
    <mergeCell ref="AQ39:AR39"/>
    <mergeCell ref="AT39:AU39"/>
    <mergeCell ref="AQ42:AR42"/>
    <mergeCell ref="AQ43:AR43"/>
    <mergeCell ref="AT43:AV43"/>
    <mergeCell ref="AG38:AG45"/>
    <mergeCell ref="AH38:AH45"/>
    <mergeCell ref="AI38:AI45"/>
    <mergeCell ref="AJ38:AJ45"/>
    <mergeCell ref="AK38:AK45"/>
    <mergeCell ref="AQ38:AR38"/>
    <mergeCell ref="AQ44:AR44"/>
    <mergeCell ref="AA38:AA45"/>
    <mergeCell ref="AB38:AB45"/>
    <mergeCell ref="AC38:AC45"/>
    <mergeCell ref="AD38:AD45"/>
    <mergeCell ref="AE38:AE45"/>
    <mergeCell ref="AF38:AF45"/>
    <mergeCell ref="U38:U45"/>
    <mergeCell ref="V38:V45"/>
    <mergeCell ref="W38:W45"/>
  </mergeCells>
  <phoneticPr fontId="2"/>
  <conditionalFormatting sqref="J6:AK6">
    <cfRule type="containsText" dxfId="29" priority="5" stopIfTrue="1" operator="containsText" text="日">
      <formula>NOT(ISERROR(SEARCH("日",J6)))</formula>
    </cfRule>
    <cfRule type="containsText" dxfId="28" priority="6" stopIfTrue="1" operator="containsText" text="土">
      <formula>NOT(ISERROR(SEARCH("土",J6)))</formula>
    </cfRule>
  </conditionalFormatting>
  <conditionalFormatting sqref="J20:AK20">
    <cfRule type="containsText" dxfId="27" priority="3" stopIfTrue="1" operator="containsText" text="日">
      <formula>NOT(ISERROR(SEARCH("日",J20)))</formula>
    </cfRule>
    <cfRule type="containsText" dxfId="26" priority="4" stopIfTrue="1" operator="containsText" text="土">
      <formula>NOT(ISERROR(SEARCH("土",J20)))</formula>
    </cfRule>
  </conditionalFormatting>
  <conditionalFormatting sqref="J34:AK34">
    <cfRule type="containsText" dxfId="25" priority="1" stopIfTrue="1" operator="containsText" text="日">
      <formula>NOT(ISERROR(SEARCH("日",J34)))</formula>
    </cfRule>
    <cfRule type="containsText" dxfId="24" priority="2" stopIfTrue="1" operator="containsText" text="土">
      <formula>NOT(ISERROR(SEARCH("土",J34)))</formula>
    </cfRule>
  </conditionalFormatting>
  <dataValidations count="4">
    <dataValidation type="list" allowBlank="1" showInputMessage="1" showErrorMessage="1" sqref="J8:AK9 J22:AK23 J36:AK37" xr:uid="{863F3E86-6147-4433-9662-4C7D27095D4B}">
      <formula1>$BC$1:$BC$3</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01FC66B6-C085-49B4-ABDA-A5FD924606F8}">
      <formula1>$BC$1:$BC$5</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8417F152-D530-46DF-BA48-BD56A0C10222}">
      <formula1>$AX$1:$AX$2</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5D5EA888-1731-4158-82DD-8E6CFF2093D2}">
      <formula1>$BB$1:$BB$8</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D307-F865-442E-9626-806161F092F0}">
  <sheetPr>
    <tabColor rgb="FF92D050"/>
    <pageSetUpPr fitToPage="1"/>
  </sheetPr>
  <dimension ref="A1:BH120"/>
  <sheetViews>
    <sheetView view="pageBreakPreview" topLeftCell="B1" zoomScaleNormal="100" zoomScaleSheetLayoutView="100" workbookViewId="0">
      <selection activeCell="AW3" sqref="AW3"/>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3</v>
      </c>
      <c r="AX1" s="1" t="s">
        <v>34</v>
      </c>
      <c r="BB1" s="6" t="s">
        <v>33</v>
      </c>
      <c r="BC1" s="1" t="s">
        <v>32</v>
      </c>
    </row>
    <row r="2" spans="1:60" ht="15.95" customHeight="1">
      <c r="A2" s="7"/>
      <c r="B2" s="184" t="s">
        <v>31</v>
      </c>
      <c r="C2" s="184"/>
      <c r="D2" s="184"/>
      <c r="E2" s="8" t="s">
        <v>24</v>
      </c>
      <c r="F2" s="186">
        <f>'1・12'!F2:T2</f>
        <v>0</v>
      </c>
      <c r="G2" s="186"/>
      <c r="H2" s="186"/>
      <c r="I2" s="186"/>
      <c r="J2" s="186"/>
      <c r="K2" s="186"/>
      <c r="L2" s="186"/>
      <c r="M2" s="186"/>
      <c r="N2" s="186"/>
      <c r="O2" s="186"/>
      <c r="P2" s="186"/>
      <c r="Q2" s="186"/>
      <c r="R2" s="186"/>
      <c r="S2" s="186"/>
      <c r="T2" s="186"/>
      <c r="U2" s="184" t="s">
        <v>30</v>
      </c>
      <c r="V2" s="184"/>
      <c r="W2" s="8" t="s">
        <v>24</v>
      </c>
      <c r="X2" s="186" t="str">
        <f>'1・12'!X2:AD2</f>
        <v>R○.○.○～R○.○.○</v>
      </c>
      <c r="Y2" s="186"/>
      <c r="Z2" s="186"/>
      <c r="AA2" s="186"/>
      <c r="AB2" s="186"/>
      <c r="AC2" s="186"/>
      <c r="AD2" s="186"/>
      <c r="AE2" s="184" t="s">
        <v>28</v>
      </c>
      <c r="AF2" s="184"/>
      <c r="AG2" s="184"/>
      <c r="AH2" s="8" t="s">
        <v>24</v>
      </c>
      <c r="AI2" s="186">
        <f>'1・12'!AI2:AP2</f>
        <v>0</v>
      </c>
      <c r="AJ2" s="186"/>
      <c r="AK2" s="186"/>
      <c r="AL2" s="186"/>
      <c r="AM2" s="186"/>
      <c r="AN2" s="186"/>
      <c r="AO2" s="186"/>
      <c r="AP2" s="186"/>
      <c r="AQ2" s="187"/>
      <c r="AR2" s="187"/>
      <c r="AS2" s="187"/>
      <c r="AT2" s="187"/>
      <c r="AU2" s="187"/>
      <c r="AV2" s="187"/>
      <c r="AX2" s="1" t="s">
        <v>27</v>
      </c>
      <c r="BB2" s="6" t="s">
        <v>26</v>
      </c>
      <c r="BC2" s="1" t="s">
        <v>21</v>
      </c>
    </row>
    <row r="3" spans="1:60" ht="15.95" customHeight="1">
      <c r="B3" s="184" t="s">
        <v>25</v>
      </c>
      <c r="C3" s="184"/>
      <c r="D3" s="184"/>
      <c r="E3" s="8" t="s">
        <v>24</v>
      </c>
      <c r="F3" s="186">
        <f>'1・12'!F3:R3</f>
        <v>0</v>
      </c>
      <c r="G3" s="186"/>
      <c r="H3" s="186"/>
      <c r="I3" s="186"/>
      <c r="J3" s="186"/>
      <c r="K3" s="186"/>
      <c r="L3" s="186"/>
      <c r="M3" s="186"/>
      <c r="N3" s="186"/>
      <c r="O3" s="186"/>
      <c r="P3" s="186"/>
      <c r="Q3" s="186"/>
      <c r="R3" s="186"/>
      <c r="S3" s="85"/>
      <c r="T3" s="85"/>
      <c r="AU3" s="3"/>
      <c r="AV3" s="3" t="s">
        <v>42</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25</v>
      </c>
      <c r="M5" s="165"/>
      <c r="N5" s="165"/>
      <c r="O5" s="13" t="s">
        <v>15</v>
      </c>
      <c r="P5" s="13"/>
      <c r="Q5" s="14"/>
      <c r="R5" s="13" t="s">
        <v>16</v>
      </c>
      <c r="S5" s="165">
        <f>L5+1</f>
        <v>26</v>
      </c>
      <c r="T5" s="165"/>
      <c r="U5" s="165"/>
      <c r="V5" s="13" t="s">
        <v>15</v>
      </c>
      <c r="W5" s="15"/>
      <c r="X5" s="13"/>
      <c r="Y5" s="13" t="s">
        <v>16</v>
      </c>
      <c r="Z5" s="165">
        <f>L5+2</f>
        <v>27</v>
      </c>
      <c r="AA5" s="165"/>
      <c r="AB5" s="165"/>
      <c r="AC5" s="13" t="s">
        <v>15</v>
      </c>
      <c r="AD5" s="13"/>
      <c r="AE5" s="14"/>
      <c r="AF5" s="13" t="s">
        <v>16</v>
      </c>
      <c r="AG5" s="165">
        <f>L5+3</f>
        <v>28</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0"/>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2"/>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29</v>
      </c>
      <c r="M19" s="165"/>
      <c r="N19" s="165"/>
      <c r="O19" s="13" t="s">
        <v>15</v>
      </c>
      <c r="P19" s="13"/>
      <c r="Q19" s="14"/>
      <c r="R19" s="13" t="s">
        <v>16</v>
      </c>
      <c r="S19" s="165">
        <f>L5+5</f>
        <v>30</v>
      </c>
      <c r="T19" s="165"/>
      <c r="U19" s="165"/>
      <c r="V19" s="13" t="s">
        <v>15</v>
      </c>
      <c r="W19" s="15"/>
      <c r="X19" s="13"/>
      <c r="Y19" s="13" t="s">
        <v>16</v>
      </c>
      <c r="Z19" s="165">
        <f>L5+6</f>
        <v>31</v>
      </c>
      <c r="AA19" s="165"/>
      <c r="AB19" s="165"/>
      <c r="AC19" s="13" t="s">
        <v>15</v>
      </c>
      <c r="AD19" s="13"/>
      <c r="AE19" s="14"/>
      <c r="AF19" s="13" t="s">
        <v>16</v>
      </c>
      <c r="AG19" s="165">
        <f>L5+7</f>
        <v>32</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0"/>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79"/>
      <c r="AR26" s="79"/>
      <c r="AS26" s="79"/>
      <c r="AT26" s="79"/>
      <c r="AU26" s="79"/>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2"/>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79"/>
      <c r="AR31" s="79"/>
      <c r="AS31" s="79"/>
      <c r="AT31" s="79"/>
      <c r="AU31" s="79"/>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33</v>
      </c>
      <c r="M33" s="165"/>
      <c r="N33" s="165"/>
      <c r="O33" s="13" t="s">
        <v>15</v>
      </c>
      <c r="P33" s="13"/>
      <c r="Q33" s="14"/>
      <c r="R33" s="13" t="s">
        <v>16</v>
      </c>
      <c r="S33" s="165">
        <f>L5+9</f>
        <v>34</v>
      </c>
      <c r="T33" s="165"/>
      <c r="U33" s="165"/>
      <c r="V33" s="13" t="s">
        <v>15</v>
      </c>
      <c r="W33" s="15"/>
      <c r="X33" s="13"/>
      <c r="Y33" s="13" t="s">
        <v>16</v>
      </c>
      <c r="Z33" s="165">
        <f>L5+10</f>
        <v>35</v>
      </c>
      <c r="AA33" s="165"/>
      <c r="AB33" s="165"/>
      <c r="AC33" s="13" t="s">
        <v>15</v>
      </c>
      <c r="AD33" s="13"/>
      <c r="AE33" s="14"/>
      <c r="AF33" s="13" t="s">
        <v>16</v>
      </c>
      <c r="AG33" s="165">
        <f>L5+11</f>
        <v>36</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25</v>
      </c>
      <c r="AO34" s="101"/>
      <c r="AP34" s="17" t="s">
        <v>15</v>
      </c>
      <c r="AQ34" s="18" t="s">
        <v>17</v>
      </c>
      <c r="AR34" s="16" t="s">
        <v>16</v>
      </c>
      <c r="AS34" s="101">
        <f>AG33</f>
        <v>36</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COUNT(J7:AK7)+COUNT(J21:AK21)+COUNT(J35:AK35)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A1:L1"/>
    <mergeCell ref="B2:D2"/>
    <mergeCell ref="F2:T2"/>
    <mergeCell ref="U2:V2"/>
    <mergeCell ref="X2:AD2"/>
    <mergeCell ref="AE2:AG2"/>
    <mergeCell ref="A6:I6"/>
    <mergeCell ref="A7:I7"/>
    <mergeCell ref="A8:A17"/>
    <mergeCell ref="B8:G9"/>
    <mergeCell ref="H8:I8"/>
    <mergeCell ref="H9:I9"/>
    <mergeCell ref="B10:I17"/>
    <mergeCell ref="AI2:AP2"/>
    <mergeCell ref="AQ2:AV2"/>
    <mergeCell ref="B3:D3"/>
    <mergeCell ref="F3:R3"/>
    <mergeCell ref="A5:I5"/>
    <mergeCell ref="L5:N5"/>
    <mergeCell ref="S5:U5"/>
    <mergeCell ref="Z5:AB5"/>
    <mergeCell ref="AG5:AI5"/>
    <mergeCell ref="S10:S17"/>
    <mergeCell ref="T10:T17"/>
    <mergeCell ref="U10:U17"/>
    <mergeCell ref="J10:J17"/>
    <mergeCell ref="K10:K17"/>
    <mergeCell ref="L10:L17"/>
    <mergeCell ref="M10:M17"/>
    <mergeCell ref="N10:N17"/>
    <mergeCell ref="O10:O17"/>
    <mergeCell ref="A19:I19"/>
    <mergeCell ref="L19:N19"/>
    <mergeCell ref="S19:U19"/>
    <mergeCell ref="Z19:AB19"/>
    <mergeCell ref="AG19:AI19"/>
    <mergeCell ref="AH10:AH17"/>
    <mergeCell ref="AI10:AI17"/>
    <mergeCell ref="AJ10:AJ17"/>
    <mergeCell ref="AK10:AK17"/>
    <mergeCell ref="AB10:AB17"/>
    <mergeCell ref="AC10:AC17"/>
    <mergeCell ref="AD10:AD17"/>
    <mergeCell ref="AE10:AE17"/>
    <mergeCell ref="AF10:AF17"/>
    <mergeCell ref="AG10:AG17"/>
    <mergeCell ref="V10:V17"/>
    <mergeCell ref="W10:W17"/>
    <mergeCell ref="X10:X17"/>
    <mergeCell ref="Y10:Y17"/>
    <mergeCell ref="Z10:Z17"/>
    <mergeCell ref="AA10:AA17"/>
    <mergeCell ref="P10:P17"/>
    <mergeCell ref="Q10:Q17"/>
    <mergeCell ref="R10:R17"/>
    <mergeCell ref="U24:U31"/>
    <mergeCell ref="V24:V31"/>
    <mergeCell ref="K24:K31"/>
    <mergeCell ref="L24:L31"/>
    <mergeCell ref="M24:M31"/>
    <mergeCell ref="N24:N31"/>
    <mergeCell ref="O24:O31"/>
    <mergeCell ref="P24:P31"/>
    <mergeCell ref="A20:I20"/>
    <mergeCell ref="A21:I21"/>
    <mergeCell ref="A22:A31"/>
    <mergeCell ref="B22:G23"/>
    <mergeCell ref="H22:I22"/>
    <mergeCell ref="H23:I23"/>
    <mergeCell ref="B24:I31"/>
    <mergeCell ref="J24:J31"/>
    <mergeCell ref="A33:I33"/>
    <mergeCell ref="L33:N33"/>
    <mergeCell ref="S33:U33"/>
    <mergeCell ref="Z33:AB33"/>
    <mergeCell ref="AG33:AI33"/>
    <mergeCell ref="AI24:AI31"/>
    <mergeCell ref="AJ24:AJ31"/>
    <mergeCell ref="AK24:AK31"/>
    <mergeCell ref="AC24:AC31"/>
    <mergeCell ref="AD24:AD31"/>
    <mergeCell ref="AE24:AE31"/>
    <mergeCell ref="AF24:AF31"/>
    <mergeCell ref="AG24:AG31"/>
    <mergeCell ref="AH24:AH31"/>
    <mergeCell ref="W24:W31"/>
    <mergeCell ref="X24:X31"/>
    <mergeCell ref="Y24:Y31"/>
    <mergeCell ref="Z24:Z31"/>
    <mergeCell ref="AA24:AA31"/>
    <mergeCell ref="AB24:AB31"/>
    <mergeCell ref="Q24:Q31"/>
    <mergeCell ref="R24:R31"/>
    <mergeCell ref="S24:S31"/>
    <mergeCell ref="T24:T31"/>
    <mergeCell ref="B38:I45"/>
    <mergeCell ref="J38:J45"/>
    <mergeCell ref="K38:K45"/>
    <mergeCell ref="L38:L45"/>
    <mergeCell ref="M38:M45"/>
    <mergeCell ref="N38:N45"/>
    <mergeCell ref="A34:I34"/>
    <mergeCell ref="AN34:AO34"/>
    <mergeCell ref="AS34:AT34"/>
    <mergeCell ref="A35:I35"/>
    <mergeCell ref="AM35:AV35"/>
    <mergeCell ref="A36:A45"/>
    <mergeCell ref="B36:G37"/>
    <mergeCell ref="H36:I36"/>
    <mergeCell ref="H37:I37"/>
    <mergeCell ref="AQ37:AR37"/>
    <mergeCell ref="X38:X45"/>
    <mergeCell ref="Y38:Y45"/>
    <mergeCell ref="Z38:Z45"/>
    <mergeCell ref="O38:O45"/>
    <mergeCell ref="P38:P45"/>
    <mergeCell ref="Q38:Q45"/>
    <mergeCell ref="R38:R45"/>
    <mergeCell ref="S38:S45"/>
    <mergeCell ref="T38:T45"/>
    <mergeCell ref="AT44:AU44"/>
    <mergeCell ref="A46:AK46"/>
    <mergeCell ref="AT38:AV38"/>
    <mergeCell ref="AQ39:AR39"/>
    <mergeCell ref="AT39:AU39"/>
    <mergeCell ref="AQ42:AR42"/>
    <mergeCell ref="AQ43:AR43"/>
    <mergeCell ref="AT43:AV43"/>
    <mergeCell ref="AG38:AG45"/>
    <mergeCell ref="AH38:AH45"/>
    <mergeCell ref="AI38:AI45"/>
    <mergeCell ref="AJ38:AJ45"/>
    <mergeCell ref="AK38:AK45"/>
    <mergeCell ref="AQ38:AR38"/>
    <mergeCell ref="AQ44:AR44"/>
    <mergeCell ref="AA38:AA45"/>
    <mergeCell ref="AB38:AB45"/>
    <mergeCell ref="AC38:AC45"/>
    <mergeCell ref="AD38:AD45"/>
    <mergeCell ref="AE38:AE45"/>
    <mergeCell ref="AF38:AF45"/>
    <mergeCell ref="U38:U45"/>
    <mergeCell ref="V38:V45"/>
    <mergeCell ref="W38:W45"/>
  </mergeCells>
  <phoneticPr fontId="2"/>
  <conditionalFormatting sqref="J6:AK6">
    <cfRule type="containsText" dxfId="23" priority="5" stopIfTrue="1" operator="containsText" text="日">
      <formula>NOT(ISERROR(SEARCH("日",J6)))</formula>
    </cfRule>
    <cfRule type="containsText" dxfId="22" priority="6" stopIfTrue="1" operator="containsText" text="土">
      <formula>NOT(ISERROR(SEARCH("土",J6)))</formula>
    </cfRule>
  </conditionalFormatting>
  <conditionalFormatting sqref="J20:AK20">
    <cfRule type="containsText" dxfId="21" priority="3" stopIfTrue="1" operator="containsText" text="日">
      <formula>NOT(ISERROR(SEARCH("日",J20)))</formula>
    </cfRule>
    <cfRule type="containsText" dxfId="20" priority="4" stopIfTrue="1" operator="containsText" text="土">
      <formula>NOT(ISERROR(SEARCH("土",J20)))</formula>
    </cfRule>
  </conditionalFormatting>
  <conditionalFormatting sqref="J34:AK34">
    <cfRule type="containsText" dxfId="19" priority="1" stopIfTrue="1" operator="containsText" text="日">
      <formula>NOT(ISERROR(SEARCH("日",J34)))</formula>
    </cfRule>
    <cfRule type="containsText" dxfId="18" priority="2" stopIfTrue="1" operator="containsText" text="土">
      <formula>NOT(ISERROR(SEARCH("土",J34)))</formula>
    </cfRule>
  </conditionalFormatting>
  <dataValidations count="4">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02460863-4506-46A3-B2AD-BB0CCA0E3994}">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6DAC4BBB-5E60-4DF3-8FAD-90CA93CC0725}">
      <formula1>$AX$1:$AX$2</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05DAE483-42C1-4A57-87EB-3041FCE95C5E}">
      <formula1>$BC$1:$BC$5</formula1>
    </dataValidation>
    <dataValidation type="list" allowBlank="1" showInputMessage="1" showErrorMessage="1" sqref="J8:AK9 J22:AK23 J36:AK37" xr:uid="{59E4D520-2644-4198-91C1-845F110F5826}">
      <formula1>$BC$1:$BC$3</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7C1F4-B2BE-4C29-A926-DB7EB8085AE2}">
  <sheetPr>
    <tabColor rgb="FF92D050"/>
    <pageSetUpPr fitToPage="1"/>
  </sheetPr>
  <dimension ref="A1:BH120"/>
  <sheetViews>
    <sheetView view="pageBreakPreview" topLeftCell="B1" zoomScaleNormal="100" zoomScaleSheetLayoutView="100" workbookViewId="0">
      <selection activeCell="AW3" sqref="AW3"/>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4</v>
      </c>
      <c r="AX1" s="1" t="s">
        <v>34</v>
      </c>
      <c r="BB1" s="6" t="s">
        <v>33</v>
      </c>
      <c r="BC1" s="1" t="s">
        <v>32</v>
      </c>
    </row>
    <row r="2" spans="1:60" ht="15.95" customHeight="1">
      <c r="A2" s="7"/>
      <c r="B2" s="184" t="s">
        <v>31</v>
      </c>
      <c r="C2" s="184"/>
      <c r="D2" s="184"/>
      <c r="E2" s="8" t="s">
        <v>24</v>
      </c>
      <c r="F2" s="186">
        <f>'1・12'!F2:T2</f>
        <v>0</v>
      </c>
      <c r="G2" s="186"/>
      <c r="H2" s="186"/>
      <c r="I2" s="186"/>
      <c r="J2" s="186"/>
      <c r="K2" s="186"/>
      <c r="L2" s="186"/>
      <c r="M2" s="186"/>
      <c r="N2" s="186"/>
      <c r="O2" s="186"/>
      <c r="P2" s="186"/>
      <c r="Q2" s="186"/>
      <c r="R2" s="186"/>
      <c r="S2" s="186"/>
      <c r="T2" s="186"/>
      <c r="U2" s="184" t="s">
        <v>30</v>
      </c>
      <c r="V2" s="184"/>
      <c r="W2" s="8" t="s">
        <v>24</v>
      </c>
      <c r="X2" s="186" t="str">
        <f>'1・12'!X2:AD2</f>
        <v>R○.○.○～R○.○.○</v>
      </c>
      <c r="Y2" s="186"/>
      <c r="Z2" s="186"/>
      <c r="AA2" s="186"/>
      <c r="AB2" s="186"/>
      <c r="AC2" s="186"/>
      <c r="AD2" s="186"/>
      <c r="AE2" s="184" t="s">
        <v>28</v>
      </c>
      <c r="AF2" s="184"/>
      <c r="AG2" s="184"/>
      <c r="AH2" s="8" t="s">
        <v>24</v>
      </c>
      <c r="AI2" s="186">
        <f>'1・12'!AI2:AP2</f>
        <v>0</v>
      </c>
      <c r="AJ2" s="186"/>
      <c r="AK2" s="186"/>
      <c r="AL2" s="186"/>
      <c r="AM2" s="186"/>
      <c r="AN2" s="186"/>
      <c r="AO2" s="186"/>
      <c r="AP2" s="186"/>
      <c r="AQ2" s="187"/>
      <c r="AR2" s="187"/>
      <c r="AS2" s="187"/>
      <c r="AT2" s="187"/>
      <c r="AU2" s="187"/>
      <c r="AV2" s="187"/>
      <c r="AX2" s="1" t="s">
        <v>27</v>
      </c>
      <c r="BB2" s="6" t="s">
        <v>26</v>
      </c>
      <c r="BC2" s="1" t="s">
        <v>21</v>
      </c>
    </row>
    <row r="3" spans="1:60" ht="15.95" customHeight="1">
      <c r="B3" s="184" t="s">
        <v>25</v>
      </c>
      <c r="C3" s="184"/>
      <c r="D3" s="184"/>
      <c r="E3" s="8" t="s">
        <v>24</v>
      </c>
      <c r="F3" s="186">
        <f>'1・12'!F3:R3</f>
        <v>0</v>
      </c>
      <c r="G3" s="186"/>
      <c r="H3" s="186"/>
      <c r="I3" s="186"/>
      <c r="J3" s="186"/>
      <c r="K3" s="186"/>
      <c r="L3" s="186"/>
      <c r="M3" s="186"/>
      <c r="N3" s="186"/>
      <c r="O3" s="186"/>
      <c r="P3" s="186"/>
      <c r="Q3" s="186"/>
      <c r="R3" s="186"/>
      <c r="S3" s="85"/>
      <c r="T3" s="85"/>
      <c r="AU3" s="3"/>
      <c r="AV3" s="3" t="s">
        <v>42</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37</v>
      </c>
      <c r="M5" s="165"/>
      <c r="N5" s="165"/>
      <c r="O5" s="13" t="s">
        <v>15</v>
      </c>
      <c r="P5" s="13"/>
      <c r="Q5" s="14"/>
      <c r="R5" s="13" t="s">
        <v>16</v>
      </c>
      <c r="S5" s="165">
        <f>L5+1</f>
        <v>38</v>
      </c>
      <c r="T5" s="165"/>
      <c r="U5" s="165"/>
      <c r="V5" s="13" t="s">
        <v>15</v>
      </c>
      <c r="W5" s="15"/>
      <c r="X5" s="13"/>
      <c r="Y5" s="13" t="s">
        <v>16</v>
      </c>
      <c r="Z5" s="165">
        <f>L5+2</f>
        <v>39</v>
      </c>
      <c r="AA5" s="165"/>
      <c r="AB5" s="165"/>
      <c r="AC5" s="13" t="s">
        <v>15</v>
      </c>
      <c r="AD5" s="13"/>
      <c r="AE5" s="14"/>
      <c r="AF5" s="13" t="s">
        <v>16</v>
      </c>
      <c r="AG5" s="165">
        <f>L5+3</f>
        <v>40</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0"/>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2"/>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41</v>
      </c>
      <c r="M19" s="165"/>
      <c r="N19" s="165"/>
      <c r="O19" s="13" t="s">
        <v>15</v>
      </c>
      <c r="P19" s="13"/>
      <c r="Q19" s="14"/>
      <c r="R19" s="13" t="s">
        <v>16</v>
      </c>
      <c r="S19" s="165">
        <f>L5+5</f>
        <v>42</v>
      </c>
      <c r="T19" s="165"/>
      <c r="U19" s="165"/>
      <c r="V19" s="13" t="s">
        <v>15</v>
      </c>
      <c r="W19" s="15"/>
      <c r="X19" s="13"/>
      <c r="Y19" s="13" t="s">
        <v>16</v>
      </c>
      <c r="Z19" s="165">
        <f>L5+6</f>
        <v>43</v>
      </c>
      <c r="AA19" s="165"/>
      <c r="AB19" s="165"/>
      <c r="AC19" s="13" t="s">
        <v>15</v>
      </c>
      <c r="AD19" s="13"/>
      <c r="AE19" s="14"/>
      <c r="AF19" s="13" t="s">
        <v>16</v>
      </c>
      <c r="AG19" s="165">
        <f>L5+7</f>
        <v>44</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0"/>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79"/>
      <c r="AR26" s="79"/>
      <c r="AS26" s="79"/>
      <c r="AT26" s="79"/>
      <c r="AU26" s="79"/>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2"/>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79"/>
      <c r="AR31" s="79"/>
      <c r="AS31" s="79"/>
      <c r="AT31" s="79"/>
      <c r="AU31" s="79"/>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45</v>
      </c>
      <c r="M33" s="165"/>
      <c r="N33" s="165"/>
      <c r="O33" s="13" t="s">
        <v>15</v>
      </c>
      <c r="P33" s="13"/>
      <c r="Q33" s="14"/>
      <c r="R33" s="13" t="s">
        <v>16</v>
      </c>
      <c r="S33" s="165">
        <f>L5+9</f>
        <v>46</v>
      </c>
      <c r="T33" s="165"/>
      <c r="U33" s="165"/>
      <c r="V33" s="13" t="s">
        <v>15</v>
      </c>
      <c r="W33" s="15"/>
      <c r="X33" s="13"/>
      <c r="Y33" s="13" t="s">
        <v>16</v>
      </c>
      <c r="Z33" s="165">
        <f>L5+10</f>
        <v>47</v>
      </c>
      <c r="AA33" s="165"/>
      <c r="AB33" s="165"/>
      <c r="AC33" s="13" t="s">
        <v>15</v>
      </c>
      <c r="AD33" s="13"/>
      <c r="AE33" s="14"/>
      <c r="AF33" s="13" t="s">
        <v>16</v>
      </c>
      <c r="AG33" s="165">
        <f>L5+11</f>
        <v>48</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37</v>
      </c>
      <c r="AO34" s="101"/>
      <c r="AP34" s="17" t="s">
        <v>15</v>
      </c>
      <c r="AQ34" s="18" t="s">
        <v>17</v>
      </c>
      <c r="AR34" s="16" t="s">
        <v>16</v>
      </c>
      <c r="AS34" s="101">
        <f>AG33</f>
        <v>48</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COUNT(J7:AK7)+COUNT(J21:AK21)+COUNT(J35:AK35)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A1:L1"/>
    <mergeCell ref="B2:D2"/>
    <mergeCell ref="F2:T2"/>
    <mergeCell ref="U2:V2"/>
    <mergeCell ref="X2:AD2"/>
    <mergeCell ref="AE2:AG2"/>
    <mergeCell ref="A6:I6"/>
    <mergeCell ref="A7:I7"/>
    <mergeCell ref="A8:A17"/>
    <mergeCell ref="B8:G9"/>
    <mergeCell ref="H8:I8"/>
    <mergeCell ref="H9:I9"/>
    <mergeCell ref="B10:I17"/>
    <mergeCell ref="AI2:AP2"/>
    <mergeCell ref="AQ2:AV2"/>
    <mergeCell ref="B3:D3"/>
    <mergeCell ref="F3:R3"/>
    <mergeCell ref="A5:I5"/>
    <mergeCell ref="L5:N5"/>
    <mergeCell ref="S5:U5"/>
    <mergeCell ref="Z5:AB5"/>
    <mergeCell ref="AG5:AI5"/>
    <mergeCell ref="S10:S17"/>
    <mergeCell ref="T10:T17"/>
    <mergeCell ref="U10:U17"/>
    <mergeCell ref="J10:J17"/>
    <mergeCell ref="K10:K17"/>
    <mergeCell ref="L10:L17"/>
    <mergeCell ref="M10:M17"/>
    <mergeCell ref="N10:N17"/>
    <mergeCell ref="O10:O17"/>
    <mergeCell ref="A19:I19"/>
    <mergeCell ref="L19:N19"/>
    <mergeCell ref="S19:U19"/>
    <mergeCell ref="Z19:AB19"/>
    <mergeCell ref="AG19:AI19"/>
    <mergeCell ref="AH10:AH17"/>
    <mergeCell ref="AI10:AI17"/>
    <mergeCell ref="AJ10:AJ17"/>
    <mergeCell ref="AK10:AK17"/>
    <mergeCell ref="AB10:AB17"/>
    <mergeCell ref="AC10:AC17"/>
    <mergeCell ref="AD10:AD17"/>
    <mergeCell ref="AE10:AE17"/>
    <mergeCell ref="AF10:AF17"/>
    <mergeCell ref="AG10:AG17"/>
    <mergeCell ref="V10:V17"/>
    <mergeCell ref="W10:W17"/>
    <mergeCell ref="X10:X17"/>
    <mergeCell ref="Y10:Y17"/>
    <mergeCell ref="Z10:Z17"/>
    <mergeCell ref="AA10:AA17"/>
    <mergeCell ref="P10:P17"/>
    <mergeCell ref="Q10:Q17"/>
    <mergeCell ref="R10:R17"/>
    <mergeCell ref="U24:U31"/>
    <mergeCell ref="V24:V31"/>
    <mergeCell ref="K24:K31"/>
    <mergeCell ref="L24:L31"/>
    <mergeCell ref="M24:M31"/>
    <mergeCell ref="N24:N31"/>
    <mergeCell ref="O24:O31"/>
    <mergeCell ref="P24:P31"/>
    <mergeCell ref="A20:I20"/>
    <mergeCell ref="A21:I21"/>
    <mergeCell ref="A22:A31"/>
    <mergeCell ref="B22:G23"/>
    <mergeCell ref="H22:I22"/>
    <mergeCell ref="H23:I23"/>
    <mergeCell ref="B24:I31"/>
    <mergeCell ref="J24:J31"/>
    <mergeCell ref="A33:I33"/>
    <mergeCell ref="L33:N33"/>
    <mergeCell ref="S33:U33"/>
    <mergeCell ref="Z33:AB33"/>
    <mergeCell ref="AG33:AI33"/>
    <mergeCell ref="AI24:AI31"/>
    <mergeCell ref="AJ24:AJ31"/>
    <mergeCell ref="AK24:AK31"/>
    <mergeCell ref="AC24:AC31"/>
    <mergeCell ref="AD24:AD31"/>
    <mergeCell ref="AE24:AE31"/>
    <mergeCell ref="AF24:AF31"/>
    <mergeCell ref="AG24:AG31"/>
    <mergeCell ref="AH24:AH31"/>
    <mergeCell ref="W24:W31"/>
    <mergeCell ref="X24:X31"/>
    <mergeCell ref="Y24:Y31"/>
    <mergeCell ref="Z24:Z31"/>
    <mergeCell ref="AA24:AA31"/>
    <mergeCell ref="AB24:AB31"/>
    <mergeCell ref="Q24:Q31"/>
    <mergeCell ref="R24:R31"/>
    <mergeCell ref="S24:S31"/>
    <mergeCell ref="T24:T31"/>
    <mergeCell ref="B38:I45"/>
    <mergeCell ref="J38:J45"/>
    <mergeCell ref="K38:K45"/>
    <mergeCell ref="L38:L45"/>
    <mergeCell ref="M38:M45"/>
    <mergeCell ref="N38:N45"/>
    <mergeCell ref="A34:I34"/>
    <mergeCell ref="AN34:AO34"/>
    <mergeCell ref="AS34:AT34"/>
    <mergeCell ref="A35:I35"/>
    <mergeCell ref="AM35:AV35"/>
    <mergeCell ref="A36:A45"/>
    <mergeCell ref="B36:G37"/>
    <mergeCell ref="H36:I36"/>
    <mergeCell ref="H37:I37"/>
    <mergeCell ref="AQ37:AR37"/>
    <mergeCell ref="X38:X45"/>
    <mergeCell ref="Y38:Y45"/>
    <mergeCell ref="Z38:Z45"/>
    <mergeCell ref="O38:O45"/>
    <mergeCell ref="P38:P45"/>
    <mergeCell ref="Q38:Q45"/>
    <mergeCell ref="R38:R45"/>
    <mergeCell ref="S38:S45"/>
    <mergeCell ref="T38:T45"/>
    <mergeCell ref="AT44:AU44"/>
    <mergeCell ref="A46:AK46"/>
    <mergeCell ref="AT38:AV38"/>
    <mergeCell ref="AQ39:AR39"/>
    <mergeCell ref="AT39:AU39"/>
    <mergeCell ref="AQ42:AR42"/>
    <mergeCell ref="AQ43:AR43"/>
    <mergeCell ref="AT43:AV43"/>
    <mergeCell ref="AG38:AG45"/>
    <mergeCell ref="AH38:AH45"/>
    <mergeCell ref="AI38:AI45"/>
    <mergeCell ref="AJ38:AJ45"/>
    <mergeCell ref="AK38:AK45"/>
    <mergeCell ref="AQ38:AR38"/>
    <mergeCell ref="AQ44:AR44"/>
    <mergeCell ref="AA38:AA45"/>
    <mergeCell ref="AB38:AB45"/>
    <mergeCell ref="AC38:AC45"/>
    <mergeCell ref="AD38:AD45"/>
    <mergeCell ref="AE38:AE45"/>
    <mergeCell ref="AF38:AF45"/>
    <mergeCell ref="U38:U45"/>
    <mergeCell ref="V38:V45"/>
    <mergeCell ref="W38:W45"/>
  </mergeCells>
  <phoneticPr fontId="2"/>
  <conditionalFormatting sqref="J6:AK6">
    <cfRule type="containsText" dxfId="17" priority="5" stopIfTrue="1" operator="containsText" text="日">
      <formula>NOT(ISERROR(SEARCH("日",J6)))</formula>
    </cfRule>
    <cfRule type="containsText" dxfId="16" priority="6" stopIfTrue="1" operator="containsText" text="土">
      <formula>NOT(ISERROR(SEARCH("土",J6)))</formula>
    </cfRule>
  </conditionalFormatting>
  <conditionalFormatting sqref="J20:AK20">
    <cfRule type="containsText" dxfId="15" priority="3" stopIfTrue="1" operator="containsText" text="日">
      <formula>NOT(ISERROR(SEARCH("日",J20)))</formula>
    </cfRule>
    <cfRule type="containsText" dxfId="14" priority="4" stopIfTrue="1" operator="containsText" text="土">
      <formula>NOT(ISERROR(SEARCH("土",J20)))</formula>
    </cfRule>
  </conditionalFormatting>
  <conditionalFormatting sqref="J34:AK34">
    <cfRule type="containsText" dxfId="13" priority="1" stopIfTrue="1" operator="containsText" text="日">
      <formula>NOT(ISERROR(SEARCH("日",J34)))</formula>
    </cfRule>
    <cfRule type="containsText" dxfId="12" priority="2" stopIfTrue="1" operator="containsText" text="土">
      <formula>NOT(ISERROR(SEARCH("土",J34)))</formula>
    </cfRule>
  </conditionalFormatting>
  <dataValidations count="4">
    <dataValidation type="list" allowBlank="1" showInputMessage="1" showErrorMessage="1" sqref="J8:AK9 J22:AK23 J36:AK37" xr:uid="{64330606-DF38-465C-961E-F2E4D5518230}">
      <formula1>$BC$1:$BC$3</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A782A8D8-865A-4FE5-A437-CCD9FF7E0881}">
      <formula1>$BC$1:$BC$5</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19A5B14E-10E7-4B1B-BA25-7857BAF27B12}">
      <formula1>$AX$1:$AX$2</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7A4A6553-2B0C-48BA-96C4-6C0D7FCB8E4A}">
      <formula1>$BB$1:$BB$8</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052D-B925-47E5-A668-D62D752B2D08}">
  <sheetPr>
    <tabColor rgb="FF92D050"/>
    <pageSetUpPr fitToPage="1"/>
  </sheetPr>
  <dimension ref="A1:BH120"/>
  <sheetViews>
    <sheetView view="pageBreakPreview" topLeftCell="B1" zoomScaleNormal="100" zoomScaleSheetLayoutView="100" workbookViewId="0">
      <selection activeCell="AW3" sqref="AW3"/>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5</v>
      </c>
      <c r="AX1" s="1" t="s">
        <v>34</v>
      </c>
      <c r="BB1" s="6" t="s">
        <v>33</v>
      </c>
      <c r="BC1" s="1" t="s">
        <v>32</v>
      </c>
    </row>
    <row r="2" spans="1:60" ht="15.95" customHeight="1">
      <c r="A2" s="7"/>
      <c r="B2" s="184" t="s">
        <v>31</v>
      </c>
      <c r="C2" s="184"/>
      <c r="D2" s="184"/>
      <c r="E2" s="8" t="s">
        <v>24</v>
      </c>
      <c r="F2" s="186">
        <f>'1・12'!F2:T2</f>
        <v>0</v>
      </c>
      <c r="G2" s="186"/>
      <c r="H2" s="186"/>
      <c r="I2" s="186"/>
      <c r="J2" s="186"/>
      <c r="K2" s="186"/>
      <c r="L2" s="186"/>
      <c r="M2" s="186"/>
      <c r="N2" s="186"/>
      <c r="O2" s="186"/>
      <c r="P2" s="186"/>
      <c r="Q2" s="186"/>
      <c r="R2" s="186"/>
      <c r="S2" s="186"/>
      <c r="T2" s="186"/>
      <c r="U2" s="184" t="s">
        <v>30</v>
      </c>
      <c r="V2" s="184"/>
      <c r="W2" s="8" t="s">
        <v>24</v>
      </c>
      <c r="X2" s="186" t="str">
        <f>'1・12'!X2:AD2</f>
        <v>R○.○.○～R○.○.○</v>
      </c>
      <c r="Y2" s="186"/>
      <c r="Z2" s="186"/>
      <c r="AA2" s="186"/>
      <c r="AB2" s="186"/>
      <c r="AC2" s="186"/>
      <c r="AD2" s="186"/>
      <c r="AE2" s="184" t="s">
        <v>28</v>
      </c>
      <c r="AF2" s="184"/>
      <c r="AG2" s="184"/>
      <c r="AH2" s="8" t="s">
        <v>24</v>
      </c>
      <c r="AI2" s="186">
        <f>'1・12'!AI2:AP2</f>
        <v>0</v>
      </c>
      <c r="AJ2" s="186"/>
      <c r="AK2" s="186"/>
      <c r="AL2" s="186"/>
      <c r="AM2" s="186"/>
      <c r="AN2" s="186"/>
      <c r="AO2" s="186"/>
      <c r="AP2" s="186"/>
      <c r="AQ2" s="187"/>
      <c r="AR2" s="187"/>
      <c r="AS2" s="187"/>
      <c r="AT2" s="187"/>
      <c r="AU2" s="187"/>
      <c r="AV2" s="187"/>
      <c r="AX2" s="1" t="s">
        <v>27</v>
      </c>
      <c r="BB2" s="6" t="s">
        <v>26</v>
      </c>
      <c r="BC2" s="1" t="s">
        <v>21</v>
      </c>
    </row>
    <row r="3" spans="1:60" ht="15.95" customHeight="1">
      <c r="B3" s="184" t="s">
        <v>25</v>
      </c>
      <c r="C3" s="184"/>
      <c r="D3" s="184"/>
      <c r="E3" s="8" t="s">
        <v>24</v>
      </c>
      <c r="F3" s="186">
        <f>'1・12'!F3:R3</f>
        <v>0</v>
      </c>
      <c r="G3" s="186"/>
      <c r="H3" s="186"/>
      <c r="I3" s="186"/>
      <c r="J3" s="186"/>
      <c r="K3" s="186"/>
      <c r="L3" s="186"/>
      <c r="M3" s="186"/>
      <c r="N3" s="186"/>
      <c r="O3" s="186"/>
      <c r="P3" s="186"/>
      <c r="Q3" s="186"/>
      <c r="R3" s="186"/>
      <c r="S3" s="85"/>
      <c r="T3" s="85"/>
      <c r="AU3" s="3"/>
      <c r="AV3" s="3" t="s">
        <v>43</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49</v>
      </c>
      <c r="M5" s="165"/>
      <c r="N5" s="165"/>
      <c r="O5" s="13" t="s">
        <v>15</v>
      </c>
      <c r="P5" s="13"/>
      <c r="Q5" s="14"/>
      <c r="R5" s="13" t="s">
        <v>16</v>
      </c>
      <c r="S5" s="165">
        <f>L5+1</f>
        <v>50</v>
      </c>
      <c r="T5" s="165"/>
      <c r="U5" s="165"/>
      <c r="V5" s="13" t="s">
        <v>15</v>
      </c>
      <c r="W5" s="15"/>
      <c r="X5" s="13"/>
      <c r="Y5" s="13" t="s">
        <v>16</v>
      </c>
      <c r="Z5" s="165">
        <f>L5+2</f>
        <v>51</v>
      </c>
      <c r="AA5" s="165"/>
      <c r="AB5" s="165"/>
      <c r="AC5" s="13" t="s">
        <v>15</v>
      </c>
      <c r="AD5" s="13"/>
      <c r="AE5" s="14"/>
      <c r="AF5" s="13" t="s">
        <v>16</v>
      </c>
      <c r="AG5" s="165">
        <f>L5+3</f>
        <v>52</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0"/>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2"/>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53</v>
      </c>
      <c r="M19" s="165"/>
      <c r="N19" s="165"/>
      <c r="O19" s="13" t="s">
        <v>15</v>
      </c>
      <c r="P19" s="13"/>
      <c r="Q19" s="14"/>
      <c r="R19" s="13" t="s">
        <v>16</v>
      </c>
      <c r="S19" s="165">
        <f>L5+5</f>
        <v>54</v>
      </c>
      <c r="T19" s="165"/>
      <c r="U19" s="165"/>
      <c r="V19" s="13" t="s">
        <v>15</v>
      </c>
      <c r="W19" s="15"/>
      <c r="X19" s="13"/>
      <c r="Y19" s="13" t="s">
        <v>16</v>
      </c>
      <c r="Z19" s="165">
        <f>L5+6</f>
        <v>55</v>
      </c>
      <c r="AA19" s="165"/>
      <c r="AB19" s="165"/>
      <c r="AC19" s="13" t="s">
        <v>15</v>
      </c>
      <c r="AD19" s="13"/>
      <c r="AE19" s="14"/>
      <c r="AF19" s="13" t="s">
        <v>16</v>
      </c>
      <c r="AG19" s="165">
        <f>L5+7</f>
        <v>56</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0"/>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79"/>
      <c r="AR26" s="79"/>
      <c r="AS26" s="79"/>
      <c r="AT26" s="79"/>
      <c r="AU26" s="79"/>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2"/>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79"/>
      <c r="AR31" s="79"/>
      <c r="AS31" s="79"/>
      <c r="AT31" s="79"/>
      <c r="AU31" s="79"/>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57</v>
      </c>
      <c r="M33" s="165"/>
      <c r="N33" s="165"/>
      <c r="O33" s="13" t="s">
        <v>15</v>
      </c>
      <c r="P33" s="13"/>
      <c r="Q33" s="14"/>
      <c r="R33" s="13" t="s">
        <v>16</v>
      </c>
      <c r="S33" s="165">
        <f>L5+9</f>
        <v>58</v>
      </c>
      <c r="T33" s="165"/>
      <c r="U33" s="165"/>
      <c r="V33" s="13" t="s">
        <v>15</v>
      </c>
      <c r="W33" s="15"/>
      <c r="X33" s="13"/>
      <c r="Y33" s="13" t="s">
        <v>16</v>
      </c>
      <c r="Z33" s="165">
        <f>L5+10</f>
        <v>59</v>
      </c>
      <c r="AA33" s="165"/>
      <c r="AB33" s="165"/>
      <c r="AC33" s="13" t="s">
        <v>15</v>
      </c>
      <c r="AD33" s="13"/>
      <c r="AE33" s="14"/>
      <c r="AF33" s="13" t="s">
        <v>16</v>
      </c>
      <c r="AG33" s="165">
        <f>L5+11</f>
        <v>60</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49</v>
      </c>
      <c r="AO34" s="101"/>
      <c r="AP34" s="17" t="s">
        <v>15</v>
      </c>
      <c r="AQ34" s="18" t="s">
        <v>17</v>
      </c>
      <c r="AR34" s="16" t="s">
        <v>16</v>
      </c>
      <c r="AS34" s="101">
        <f>AG33</f>
        <v>60</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COUNT(J7:AK7)+COUNT(J21:AK21)+COUNT(J35:AK35)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A1:L1"/>
    <mergeCell ref="B2:D2"/>
    <mergeCell ref="F2:T2"/>
    <mergeCell ref="U2:V2"/>
    <mergeCell ref="X2:AD2"/>
    <mergeCell ref="AE2:AG2"/>
    <mergeCell ref="A6:I6"/>
    <mergeCell ref="A7:I7"/>
    <mergeCell ref="A8:A17"/>
    <mergeCell ref="B8:G9"/>
    <mergeCell ref="H8:I8"/>
    <mergeCell ref="H9:I9"/>
    <mergeCell ref="B10:I17"/>
    <mergeCell ref="AI2:AP2"/>
    <mergeCell ref="AQ2:AV2"/>
    <mergeCell ref="B3:D3"/>
    <mergeCell ref="F3:R3"/>
    <mergeCell ref="A5:I5"/>
    <mergeCell ref="L5:N5"/>
    <mergeCell ref="S5:U5"/>
    <mergeCell ref="Z5:AB5"/>
    <mergeCell ref="AG5:AI5"/>
    <mergeCell ref="S10:S17"/>
    <mergeCell ref="T10:T17"/>
    <mergeCell ref="U10:U17"/>
    <mergeCell ref="J10:J17"/>
    <mergeCell ref="K10:K17"/>
    <mergeCell ref="L10:L17"/>
    <mergeCell ref="M10:M17"/>
    <mergeCell ref="N10:N17"/>
    <mergeCell ref="O10:O17"/>
    <mergeCell ref="A19:I19"/>
    <mergeCell ref="L19:N19"/>
    <mergeCell ref="S19:U19"/>
    <mergeCell ref="Z19:AB19"/>
    <mergeCell ref="AG19:AI19"/>
    <mergeCell ref="AH10:AH17"/>
    <mergeCell ref="AI10:AI17"/>
    <mergeCell ref="AJ10:AJ17"/>
    <mergeCell ref="AK10:AK17"/>
    <mergeCell ref="AB10:AB17"/>
    <mergeCell ref="AC10:AC17"/>
    <mergeCell ref="AD10:AD17"/>
    <mergeCell ref="AE10:AE17"/>
    <mergeCell ref="AF10:AF17"/>
    <mergeCell ref="AG10:AG17"/>
    <mergeCell ref="V10:V17"/>
    <mergeCell ref="W10:W17"/>
    <mergeCell ref="X10:X17"/>
    <mergeCell ref="Y10:Y17"/>
    <mergeCell ref="Z10:Z17"/>
    <mergeCell ref="AA10:AA17"/>
    <mergeCell ref="P10:P17"/>
    <mergeCell ref="Q10:Q17"/>
    <mergeCell ref="R10:R17"/>
    <mergeCell ref="U24:U31"/>
    <mergeCell ref="V24:V31"/>
    <mergeCell ref="K24:K31"/>
    <mergeCell ref="L24:L31"/>
    <mergeCell ref="M24:M31"/>
    <mergeCell ref="N24:N31"/>
    <mergeCell ref="O24:O31"/>
    <mergeCell ref="P24:P31"/>
    <mergeCell ref="A20:I20"/>
    <mergeCell ref="A21:I21"/>
    <mergeCell ref="A22:A31"/>
    <mergeCell ref="B22:G23"/>
    <mergeCell ref="H22:I22"/>
    <mergeCell ref="H23:I23"/>
    <mergeCell ref="B24:I31"/>
    <mergeCell ref="J24:J31"/>
    <mergeCell ref="A33:I33"/>
    <mergeCell ref="L33:N33"/>
    <mergeCell ref="S33:U33"/>
    <mergeCell ref="Z33:AB33"/>
    <mergeCell ref="AG33:AI33"/>
    <mergeCell ref="AI24:AI31"/>
    <mergeCell ref="AJ24:AJ31"/>
    <mergeCell ref="AK24:AK31"/>
    <mergeCell ref="AC24:AC31"/>
    <mergeCell ref="AD24:AD31"/>
    <mergeCell ref="AE24:AE31"/>
    <mergeCell ref="AF24:AF31"/>
    <mergeCell ref="AG24:AG31"/>
    <mergeCell ref="AH24:AH31"/>
    <mergeCell ref="W24:W31"/>
    <mergeCell ref="X24:X31"/>
    <mergeCell ref="Y24:Y31"/>
    <mergeCell ref="Z24:Z31"/>
    <mergeCell ref="AA24:AA31"/>
    <mergeCell ref="AB24:AB31"/>
    <mergeCell ref="Q24:Q31"/>
    <mergeCell ref="R24:R31"/>
    <mergeCell ref="S24:S31"/>
    <mergeCell ref="T24:T31"/>
    <mergeCell ref="B38:I45"/>
    <mergeCell ref="J38:J45"/>
    <mergeCell ref="K38:K45"/>
    <mergeCell ref="L38:L45"/>
    <mergeCell ref="M38:M45"/>
    <mergeCell ref="N38:N45"/>
    <mergeCell ref="A34:I34"/>
    <mergeCell ref="AN34:AO34"/>
    <mergeCell ref="AS34:AT34"/>
    <mergeCell ref="A35:I35"/>
    <mergeCell ref="AM35:AV35"/>
    <mergeCell ref="A36:A45"/>
    <mergeCell ref="B36:G37"/>
    <mergeCell ref="H36:I36"/>
    <mergeCell ref="H37:I37"/>
    <mergeCell ref="AQ37:AR37"/>
    <mergeCell ref="X38:X45"/>
    <mergeCell ref="Y38:Y45"/>
    <mergeCell ref="Z38:Z45"/>
    <mergeCell ref="O38:O45"/>
    <mergeCell ref="P38:P45"/>
    <mergeCell ref="Q38:Q45"/>
    <mergeCell ref="R38:R45"/>
    <mergeCell ref="S38:S45"/>
    <mergeCell ref="T38:T45"/>
    <mergeCell ref="AT44:AU44"/>
    <mergeCell ref="A46:AK46"/>
    <mergeCell ref="AT38:AV38"/>
    <mergeCell ref="AQ39:AR39"/>
    <mergeCell ref="AT39:AU39"/>
    <mergeCell ref="AQ42:AR42"/>
    <mergeCell ref="AQ43:AR43"/>
    <mergeCell ref="AT43:AV43"/>
    <mergeCell ref="AG38:AG45"/>
    <mergeCell ref="AH38:AH45"/>
    <mergeCell ref="AI38:AI45"/>
    <mergeCell ref="AJ38:AJ45"/>
    <mergeCell ref="AK38:AK45"/>
    <mergeCell ref="AQ38:AR38"/>
    <mergeCell ref="AQ44:AR44"/>
    <mergeCell ref="AA38:AA45"/>
    <mergeCell ref="AB38:AB45"/>
    <mergeCell ref="AC38:AC45"/>
    <mergeCell ref="AD38:AD45"/>
    <mergeCell ref="AE38:AE45"/>
    <mergeCell ref="AF38:AF45"/>
    <mergeCell ref="U38:U45"/>
    <mergeCell ref="V38:V45"/>
    <mergeCell ref="W38:W45"/>
  </mergeCells>
  <phoneticPr fontId="2"/>
  <conditionalFormatting sqref="J6:AK6">
    <cfRule type="containsText" dxfId="11" priority="5" stopIfTrue="1" operator="containsText" text="日">
      <formula>NOT(ISERROR(SEARCH("日",J6)))</formula>
    </cfRule>
    <cfRule type="containsText" dxfId="10" priority="6" stopIfTrue="1" operator="containsText" text="土">
      <formula>NOT(ISERROR(SEARCH("土",J6)))</formula>
    </cfRule>
  </conditionalFormatting>
  <conditionalFormatting sqref="J20:AK20">
    <cfRule type="containsText" dxfId="9" priority="3" stopIfTrue="1" operator="containsText" text="日">
      <formula>NOT(ISERROR(SEARCH("日",J20)))</formula>
    </cfRule>
    <cfRule type="containsText" dxfId="8" priority="4" stopIfTrue="1" operator="containsText" text="土">
      <formula>NOT(ISERROR(SEARCH("土",J20)))</formula>
    </cfRule>
  </conditionalFormatting>
  <conditionalFormatting sqref="J34:AK34">
    <cfRule type="containsText" dxfId="7" priority="1" stopIfTrue="1" operator="containsText" text="日">
      <formula>NOT(ISERROR(SEARCH("日",J34)))</formula>
    </cfRule>
    <cfRule type="containsText" dxfId="6" priority="2" stopIfTrue="1" operator="containsText" text="土">
      <formula>NOT(ISERROR(SEARCH("土",J34)))</formula>
    </cfRule>
  </conditionalFormatting>
  <dataValidations count="4">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C972DE58-B211-4500-8694-550995397703}">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1FC116B6-5EAE-4138-BCCF-2B882E9DB9A7}">
      <formula1>$AX$1:$AX$2</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3F59A2E9-20EE-4A62-A85F-30CFFE1A01A0}">
      <formula1>$BC$1:$BC$5</formula1>
    </dataValidation>
    <dataValidation type="list" allowBlank="1" showInputMessage="1" showErrorMessage="1" sqref="J8:AK9 J22:AK23 J36:AK37" xr:uid="{1B377CB4-7E97-4BA6-9F88-35C2227BEB77}">
      <formula1>$BC$1:$BC$3</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4E42C-FDE1-432A-9851-A0466B47ADB9}">
  <sheetPr>
    <tabColor rgb="FF92D050"/>
    <pageSetUpPr fitToPage="1"/>
  </sheetPr>
  <dimension ref="A1:BH120"/>
  <sheetViews>
    <sheetView view="pageBreakPreview" topLeftCell="B1" zoomScaleNormal="100" zoomScaleSheetLayoutView="100" workbookViewId="0">
      <selection activeCell="AW3" sqref="AW3"/>
    </sheetView>
  </sheetViews>
  <sheetFormatPr defaultRowHeight="13.5"/>
  <cols>
    <col min="1" max="49" width="3.25" style="1" customWidth="1"/>
    <col min="50" max="51" width="2.875" style="1" customWidth="1"/>
    <col min="52" max="16384" width="9" style="1"/>
  </cols>
  <sheetData>
    <row r="1" spans="1:60" ht="26.25" customHeight="1">
      <c r="A1" s="123" t="s">
        <v>36</v>
      </c>
      <c r="B1" s="123"/>
      <c r="C1" s="123"/>
      <c r="D1" s="123"/>
      <c r="E1" s="123"/>
      <c r="F1" s="123"/>
      <c r="G1" s="123"/>
      <c r="H1" s="123"/>
      <c r="I1" s="123"/>
      <c r="J1" s="123"/>
      <c r="K1" s="123"/>
      <c r="L1" s="123"/>
      <c r="Y1" s="2"/>
      <c r="Z1" s="2"/>
      <c r="AA1" s="2"/>
      <c r="AB1" s="2"/>
      <c r="AT1" s="3"/>
      <c r="AU1" s="4" t="s">
        <v>35</v>
      </c>
      <c r="AV1" s="5">
        <v>6</v>
      </c>
      <c r="AX1" s="1" t="s">
        <v>34</v>
      </c>
      <c r="BB1" s="6" t="s">
        <v>33</v>
      </c>
      <c r="BC1" s="1" t="s">
        <v>32</v>
      </c>
    </row>
    <row r="2" spans="1:60" ht="15.95" customHeight="1">
      <c r="A2" s="7"/>
      <c r="B2" s="184" t="s">
        <v>31</v>
      </c>
      <c r="C2" s="184"/>
      <c r="D2" s="184"/>
      <c r="E2" s="8" t="s">
        <v>24</v>
      </c>
      <c r="F2" s="186">
        <f>'1・12'!F2:T2</f>
        <v>0</v>
      </c>
      <c r="G2" s="186"/>
      <c r="H2" s="186"/>
      <c r="I2" s="186"/>
      <c r="J2" s="186"/>
      <c r="K2" s="186"/>
      <c r="L2" s="186"/>
      <c r="M2" s="186"/>
      <c r="N2" s="186"/>
      <c r="O2" s="186"/>
      <c r="P2" s="186"/>
      <c r="Q2" s="186"/>
      <c r="R2" s="186"/>
      <c r="S2" s="186"/>
      <c r="T2" s="186"/>
      <c r="U2" s="184" t="s">
        <v>30</v>
      </c>
      <c r="V2" s="184"/>
      <c r="W2" s="8" t="s">
        <v>24</v>
      </c>
      <c r="X2" s="186" t="str">
        <f>'1・12'!X2:AD2</f>
        <v>R○.○.○～R○.○.○</v>
      </c>
      <c r="Y2" s="186"/>
      <c r="Z2" s="186"/>
      <c r="AA2" s="186"/>
      <c r="AB2" s="186"/>
      <c r="AC2" s="186"/>
      <c r="AD2" s="186"/>
      <c r="AE2" s="184" t="s">
        <v>28</v>
      </c>
      <c r="AF2" s="184"/>
      <c r="AG2" s="184"/>
      <c r="AH2" s="8" t="s">
        <v>24</v>
      </c>
      <c r="AI2" s="186">
        <f>'1・12'!AI2:AP2</f>
        <v>0</v>
      </c>
      <c r="AJ2" s="186"/>
      <c r="AK2" s="186"/>
      <c r="AL2" s="186"/>
      <c r="AM2" s="186"/>
      <c r="AN2" s="186"/>
      <c r="AO2" s="186"/>
      <c r="AP2" s="186"/>
      <c r="AQ2" s="187"/>
      <c r="AR2" s="187"/>
      <c r="AS2" s="187"/>
      <c r="AT2" s="187"/>
      <c r="AU2" s="187"/>
      <c r="AV2" s="187"/>
      <c r="AX2" s="1" t="s">
        <v>27</v>
      </c>
      <c r="BB2" s="6" t="s">
        <v>26</v>
      </c>
      <c r="BC2" s="1" t="s">
        <v>21</v>
      </c>
    </row>
    <row r="3" spans="1:60" ht="15.95" customHeight="1">
      <c r="B3" s="184" t="s">
        <v>25</v>
      </c>
      <c r="C3" s="184"/>
      <c r="D3" s="184"/>
      <c r="E3" s="8" t="s">
        <v>24</v>
      </c>
      <c r="F3" s="186">
        <f>'1・12'!F3:R3</f>
        <v>0</v>
      </c>
      <c r="G3" s="186"/>
      <c r="H3" s="186"/>
      <c r="I3" s="186"/>
      <c r="J3" s="186"/>
      <c r="K3" s="186"/>
      <c r="L3" s="186"/>
      <c r="M3" s="186"/>
      <c r="N3" s="186"/>
      <c r="O3" s="186"/>
      <c r="P3" s="186"/>
      <c r="Q3" s="186"/>
      <c r="R3" s="186"/>
      <c r="S3" s="85"/>
      <c r="T3" s="85"/>
      <c r="AU3" s="3"/>
      <c r="AV3" s="3" t="s">
        <v>42</v>
      </c>
      <c r="AW3" s="3"/>
      <c r="AX3" s="3"/>
      <c r="BB3" s="6" t="s">
        <v>23</v>
      </c>
    </row>
    <row r="4" spans="1:60" ht="15.95" customHeight="1">
      <c r="B4" s="9"/>
      <c r="J4" s="10" t="s">
        <v>18</v>
      </c>
      <c r="K4" s="11"/>
      <c r="L4" s="12"/>
      <c r="M4" s="11"/>
      <c r="N4" s="11"/>
      <c r="AT4" s="3"/>
      <c r="AU4" s="3"/>
      <c r="AW4" s="3"/>
      <c r="AX4" s="3"/>
      <c r="BB4" s="6" t="s">
        <v>22</v>
      </c>
    </row>
    <row r="5" spans="1:60" ht="15.95" customHeight="1">
      <c r="A5" s="120"/>
      <c r="B5" s="121"/>
      <c r="C5" s="121"/>
      <c r="D5" s="121"/>
      <c r="E5" s="121"/>
      <c r="F5" s="121"/>
      <c r="G5" s="121"/>
      <c r="H5" s="121"/>
      <c r="I5" s="122"/>
      <c r="J5" s="13"/>
      <c r="K5" s="13" t="s">
        <v>16</v>
      </c>
      <c r="L5" s="165">
        <v>61</v>
      </c>
      <c r="M5" s="165"/>
      <c r="N5" s="165"/>
      <c r="O5" s="13" t="s">
        <v>15</v>
      </c>
      <c r="P5" s="13"/>
      <c r="Q5" s="14"/>
      <c r="R5" s="13" t="s">
        <v>16</v>
      </c>
      <c r="S5" s="165">
        <f>L5+1</f>
        <v>62</v>
      </c>
      <c r="T5" s="165"/>
      <c r="U5" s="165"/>
      <c r="V5" s="13" t="s">
        <v>15</v>
      </c>
      <c r="W5" s="15"/>
      <c r="X5" s="13"/>
      <c r="Y5" s="13" t="s">
        <v>16</v>
      </c>
      <c r="Z5" s="165">
        <f>L5+2</f>
        <v>63</v>
      </c>
      <c r="AA5" s="165"/>
      <c r="AB5" s="165"/>
      <c r="AC5" s="13" t="s">
        <v>15</v>
      </c>
      <c r="AD5" s="13"/>
      <c r="AE5" s="14"/>
      <c r="AF5" s="13" t="s">
        <v>16</v>
      </c>
      <c r="AG5" s="165">
        <f>L5+3</f>
        <v>64</v>
      </c>
      <c r="AH5" s="165"/>
      <c r="AI5" s="165"/>
      <c r="AJ5" s="13" t="s">
        <v>15</v>
      </c>
      <c r="AK5" s="15"/>
      <c r="AL5" s="3"/>
      <c r="AM5" s="79"/>
      <c r="AN5" s="86"/>
      <c r="AO5" s="86"/>
      <c r="AP5" s="83"/>
      <c r="AQ5" s="84"/>
      <c r="AR5" s="79"/>
      <c r="AS5" s="86"/>
      <c r="AT5" s="86"/>
      <c r="AU5" s="78"/>
      <c r="AV5" s="78"/>
      <c r="AW5" s="20"/>
      <c r="AX5" s="20"/>
      <c r="BB5" s="6" t="s">
        <v>20</v>
      </c>
    </row>
    <row r="6" spans="1:60" ht="15.95" customHeight="1">
      <c r="A6" s="120" t="s">
        <v>14</v>
      </c>
      <c r="B6" s="121"/>
      <c r="C6" s="121"/>
      <c r="D6" s="121"/>
      <c r="E6" s="121"/>
      <c r="F6" s="121"/>
      <c r="G6" s="121"/>
      <c r="H6" s="121"/>
      <c r="I6" s="122"/>
      <c r="J6" s="21"/>
      <c r="K6" s="21" t="b">
        <f t="shared" ref="K6:AK6" si="0">IF(J6="月","火",IF(J6="火","水",IF(J6="水","木",IF(J6="木","金",IF(J6="金","土",IF(J6="土","日",IF(J6="日","月")))))))</f>
        <v>0</v>
      </c>
      <c r="L6" s="21" t="b">
        <f t="shared" si="0"/>
        <v>0</v>
      </c>
      <c r="M6" s="21" t="b">
        <f t="shared" si="0"/>
        <v>0</v>
      </c>
      <c r="N6" s="21" t="b">
        <f t="shared" si="0"/>
        <v>0</v>
      </c>
      <c r="O6" s="21" t="b">
        <f t="shared" si="0"/>
        <v>0</v>
      </c>
      <c r="P6" s="22" t="b">
        <f t="shared" si="0"/>
        <v>0</v>
      </c>
      <c r="Q6" s="23" t="b">
        <f t="shared" si="0"/>
        <v>0</v>
      </c>
      <c r="R6" s="21" t="b">
        <f t="shared" si="0"/>
        <v>0</v>
      </c>
      <c r="S6" s="21" t="b">
        <f t="shared" si="0"/>
        <v>0</v>
      </c>
      <c r="T6" s="21" t="b">
        <f t="shared" si="0"/>
        <v>0</v>
      </c>
      <c r="U6" s="21" t="b">
        <f t="shared" si="0"/>
        <v>0</v>
      </c>
      <c r="V6" s="21" t="b">
        <f t="shared" si="0"/>
        <v>0</v>
      </c>
      <c r="W6" s="21" t="b">
        <f t="shared" si="0"/>
        <v>0</v>
      </c>
      <c r="X6" s="21" t="b">
        <f t="shared" si="0"/>
        <v>0</v>
      </c>
      <c r="Y6" s="21" t="b">
        <f t="shared" si="0"/>
        <v>0</v>
      </c>
      <c r="Z6" s="21" t="b">
        <f t="shared" si="0"/>
        <v>0</v>
      </c>
      <c r="AA6" s="21" t="b">
        <f t="shared" si="0"/>
        <v>0</v>
      </c>
      <c r="AB6" s="21" t="b">
        <f t="shared" si="0"/>
        <v>0</v>
      </c>
      <c r="AC6" s="21" t="b">
        <f t="shared" si="0"/>
        <v>0</v>
      </c>
      <c r="AD6" s="22" t="b">
        <f t="shared" si="0"/>
        <v>0</v>
      </c>
      <c r="AE6" s="23" t="b">
        <f t="shared" si="0"/>
        <v>0</v>
      </c>
      <c r="AF6" s="21" t="b">
        <f t="shared" si="0"/>
        <v>0</v>
      </c>
      <c r="AG6" s="21" t="b">
        <f t="shared" si="0"/>
        <v>0</v>
      </c>
      <c r="AH6" s="21" t="b">
        <f t="shared" si="0"/>
        <v>0</v>
      </c>
      <c r="AI6" s="21" t="b">
        <f t="shared" si="0"/>
        <v>0</v>
      </c>
      <c r="AJ6" s="21" t="b">
        <f t="shared" si="0"/>
        <v>0</v>
      </c>
      <c r="AK6" s="21" t="b">
        <f t="shared" si="0"/>
        <v>0</v>
      </c>
      <c r="AL6" s="3"/>
      <c r="AM6" s="86"/>
      <c r="AN6" s="86"/>
      <c r="AO6" s="86"/>
      <c r="AP6" s="86"/>
      <c r="AQ6" s="86"/>
      <c r="AR6" s="86"/>
      <c r="AS6" s="86"/>
      <c r="AT6" s="86"/>
      <c r="AU6" s="86"/>
      <c r="AV6" s="86"/>
      <c r="AW6" s="20"/>
      <c r="AX6" s="19"/>
      <c r="BB6" s="6" t="s">
        <v>19</v>
      </c>
    </row>
    <row r="7" spans="1:60" ht="15.95" customHeight="1" thickBot="1">
      <c r="A7" s="140" t="s">
        <v>13</v>
      </c>
      <c r="B7" s="141"/>
      <c r="C7" s="141"/>
      <c r="D7" s="141"/>
      <c r="E7" s="141"/>
      <c r="F7" s="141"/>
      <c r="G7" s="141"/>
      <c r="H7" s="141"/>
      <c r="I7" s="142"/>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M7" s="79"/>
      <c r="AN7" s="79"/>
      <c r="AO7" s="79"/>
      <c r="AP7" s="79"/>
      <c r="AQ7" s="79"/>
      <c r="AR7" s="79"/>
      <c r="AS7" s="79"/>
      <c r="AT7" s="79"/>
      <c r="AU7" s="79"/>
      <c r="AV7" s="79"/>
      <c r="BB7" s="6" t="s">
        <v>5</v>
      </c>
    </row>
    <row r="8" spans="1:60" ht="15.95" customHeight="1" thickTop="1">
      <c r="A8" s="143" t="s">
        <v>12</v>
      </c>
      <c r="B8" s="146" t="s">
        <v>11</v>
      </c>
      <c r="C8" s="147"/>
      <c r="D8" s="147"/>
      <c r="E8" s="147"/>
      <c r="F8" s="147"/>
      <c r="G8" s="148"/>
      <c r="H8" s="152" t="s">
        <v>10</v>
      </c>
      <c r="I8" s="153"/>
      <c r="J8" s="25"/>
      <c r="K8" s="26"/>
      <c r="L8" s="27"/>
      <c r="M8" s="28"/>
      <c r="N8" s="28"/>
      <c r="O8" s="28"/>
      <c r="P8" s="29"/>
      <c r="Q8" s="28"/>
      <c r="R8" s="26"/>
      <c r="S8" s="27"/>
      <c r="T8" s="28"/>
      <c r="U8" s="28"/>
      <c r="V8" s="28"/>
      <c r="W8" s="28"/>
      <c r="X8" s="30"/>
      <c r="Y8" s="26"/>
      <c r="Z8" s="27"/>
      <c r="AA8" s="28"/>
      <c r="AB8" s="27"/>
      <c r="AC8" s="27"/>
      <c r="AD8" s="31"/>
      <c r="AE8" s="27"/>
      <c r="AF8" s="26"/>
      <c r="AG8" s="27"/>
      <c r="AH8" s="27"/>
      <c r="AI8" s="27"/>
      <c r="AJ8" s="27"/>
      <c r="AK8" s="32"/>
      <c r="AL8" s="33"/>
      <c r="AM8" s="79"/>
      <c r="AN8" s="79"/>
      <c r="AO8" s="79"/>
      <c r="AP8" s="79"/>
      <c r="AQ8" s="79"/>
      <c r="AR8" s="79"/>
      <c r="AS8" s="79"/>
      <c r="AT8" s="79"/>
      <c r="AU8" s="79"/>
      <c r="AV8" s="79"/>
      <c r="AX8" s="20"/>
      <c r="BB8" s="6"/>
    </row>
    <row r="9" spans="1:60" ht="15.95" customHeight="1">
      <c r="A9" s="144"/>
      <c r="B9" s="149"/>
      <c r="C9" s="150"/>
      <c r="D9" s="150"/>
      <c r="E9" s="150"/>
      <c r="F9" s="150"/>
      <c r="G9" s="151"/>
      <c r="H9" s="154" t="s">
        <v>8</v>
      </c>
      <c r="I9" s="155"/>
      <c r="J9" s="34"/>
      <c r="K9" s="35"/>
      <c r="L9" s="36"/>
      <c r="M9" s="37"/>
      <c r="N9" s="37"/>
      <c r="O9" s="37"/>
      <c r="P9" s="38"/>
      <c r="Q9" s="37"/>
      <c r="R9" s="35"/>
      <c r="S9" s="36"/>
      <c r="T9" s="37"/>
      <c r="U9" s="37"/>
      <c r="V9" s="37"/>
      <c r="W9" s="37"/>
      <c r="X9" s="39"/>
      <c r="Y9" s="35"/>
      <c r="Z9" s="36"/>
      <c r="AA9" s="37"/>
      <c r="AB9" s="36"/>
      <c r="AC9" s="36"/>
      <c r="AD9" s="40"/>
      <c r="AE9" s="36"/>
      <c r="AF9" s="35"/>
      <c r="AG9" s="36"/>
      <c r="AH9" s="36"/>
      <c r="AI9" s="36"/>
      <c r="AJ9" s="36"/>
      <c r="AK9" s="41"/>
      <c r="AL9" s="42"/>
      <c r="AM9" s="77"/>
      <c r="AN9" s="77"/>
      <c r="AO9" s="77"/>
      <c r="AP9" s="77"/>
      <c r="AQ9" s="86"/>
      <c r="AR9" s="86"/>
      <c r="AS9" s="78"/>
      <c r="AT9" s="79"/>
      <c r="AU9" s="79"/>
      <c r="AV9" s="79"/>
      <c r="AX9" s="20"/>
      <c r="BG9" s="20"/>
      <c r="BH9" s="20"/>
    </row>
    <row r="10" spans="1:60" ht="15.95" customHeight="1">
      <c r="A10" s="144"/>
      <c r="B10" s="156" t="s">
        <v>7</v>
      </c>
      <c r="C10" s="157"/>
      <c r="D10" s="157"/>
      <c r="E10" s="157"/>
      <c r="F10" s="157"/>
      <c r="G10" s="157"/>
      <c r="H10" s="157"/>
      <c r="I10" s="158"/>
      <c r="J10" s="181"/>
      <c r="K10" s="125"/>
      <c r="L10" s="125"/>
      <c r="M10" s="125"/>
      <c r="N10" s="125"/>
      <c r="O10" s="125"/>
      <c r="P10" s="128"/>
      <c r="Q10" s="125"/>
      <c r="R10" s="125"/>
      <c r="S10" s="125"/>
      <c r="T10" s="125"/>
      <c r="U10" s="125"/>
      <c r="V10" s="125"/>
      <c r="W10" s="125"/>
      <c r="X10" s="178"/>
      <c r="Y10" s="125"/>
      <c r="Z10" s="108"/>
      <c r="AA10" s="137"/>
      <c r="AB10" s="108"/>
      <c r="AC10" s="108"/>
      <c r="AD10" s="131"/>
      <c r="AE10" s="134"/>
      <c r="AF10" s="117"/>
      <c r="AG10" s="108"/>
      <c r="AH10" s="108"/>
      <c r="AI10" s="108"/>
      <c r="AJ10" s="111"/>
      <c r="AK10" s="175"/>
      <c r="AL10" s="42"/>
      <c r="AM10" s="79"/>
      <c r="AN10" s="79"/>
      <c r="AO10" s="79"/>
      <c r="AP10" s="79"/>
      <c r="AQ10" s="86"/>
      <c r="AR10" s="86"/>
      <c r="AS10" s="78"/>
      <c r="AT10" s="87"/>
      <c r="AU10" s="87"/>
      <c r="AV10" s="87"/>
      <c r="BE10" s="20"/>
      <c r="BF10" s="20"/>
      <c r="BG10" s="20"/>
      <c r="BH10" s="20"/>
    </row>
    <row r="11" spans="1:60" ht="15.95" customHeight="1">
      <c r="A11" s="144"/>
      <c r="B11" s="159"/>
      <c r="C11" s="160"/>
      <c r="D11" s="160"/>
      <c r="E11" s="160"/>
      <c r="F11" s="160"/>
      <c r="G11" s="160"/>
      <c r="H11" s="160"/>
      <c r="I11" s="161"/>
      <c r="J11" s="182"/>
      <c r="K11" s="126"/>
      <c r="L11" s="126"/>
      <c r="M11" s="126"/>
      <c r="N11" s="126"/>
      <c r="O11" s="126"/>
      <c r="P11" s="129"/>
      <c r="Q11" s="126"/>
      <c r="R11" s="126"/>
      <c r="S11" s="126"/>
      <c r="T11" s="126"/>
      <c r="U11" s="126"/>
      <c r="V11" s="126"/>
      <c r="W11" s="126"/>
      <c r="X11" s="179"/>
      <c r="Y11" s="126"/>
      <c r="Z11" s="109"/>
      <c r="AA11" s="138"/>
      <c r="AB11" s="109"/>
      <c r="AC11" s="109"/>
      <c r="AD11" s="132"/>
      <c r="AE11" s="135"/>
      <c r="AF11" s="118"/>
      <c r="AG11" s="109"/>
      <c r="AH11" s="109"/>
      <c r="AI11" s="109"/>
      <c r="AJ11" s="112"/>
      <c r="AK11" s="176"/>
      <c r="AL11" s="42"/>
      <c r="AM11" s="79"/>
      <c r="AN11" s="79"/>
      <c r="AO11" s="79"/>
      <c r="AP11" s="79"/>
      <c r="AQ11" s="86"/>
      <c r="AR11" s="86"/>
      <c r="AS11" s="78"/>
      <c r="AT11" s="90"/>
      <c r="AU11" s="90"/>
      <c r="AV11" s="80"/>
      <c r="BC11" s="20"/>
      <c r="BD11" s="20"/>
      <c r="BE11" s="20"/>
    </row>
    <row r="12" spans="1:60" ht="15.95" customHeight="1">
      <c r="A12" s="144"/>
      <c r="B12" s="159"/>
      <c r="C12" s="160"/>
      <c r="D12" s="160"/>
      <c r="E12" s="160"/>
      <c r="F12" s="160"/>
      <c r="G12" s="160"/>
      <c r="H12" s="160"/>
      <c r="I12" s="161"/>
      <c r="J12" s="182"/>
      <c r="K12" s="126"/>
      <c r="L12" s="126"/>
      <c r="M12" s="126"/>
      <c r="N12" s="126"/>
      <c r="O12" s="126"/>
      <c r="P12" s="129"/>
      <c r="Q12" s="126"/>
      <c r="R12" s="126"/>
      <c r="S12" s="126"/>
      <c r="T12" s="126"/>
      <c r="U12" s="126"/>
      <c r="V12" s="126"/>
      <c r="W12" s="126"/>
      <c r="X12" s="179"/>
      <c r="Y12" s="126"/>
      <c r="Z12" s="109"/>
      <c r="AA12" s="138"/>
      <c r="AB12" s="109"/>
      <c r="AC12" s="109"/>
      <c r="AD12" s="132"/>
      <c r="AE12" s="135"/>
      <c r="AF12" s="118"/>
      <c r="AG12" s="109"/>
      <c r="AH12" s="109"/>
      <c r="AI12" s="109"/>
      <c r="AJ12" s="112"/>
      <c r="AK12" s="176"/>
      <c r="AL12" s="42"/>
      <c r="AM12" s="79"/>
      <c r="AN12" s="79"/>
      <c r="AO12" s="79"/>
      <c r="AP12" s="79"/>
      <c r="AQ12" s="79"/>
      <c r="AR12" s="79"/>
      <c r="AS12" s="79"/>
      <c r="AT12" s="79"/>
      <c r="AU12" s="79"/>
      <c r="AV12" s="79"/>
    </row>
    <row r="13" spans="1:60" ht="15.95" customHeight="1">
      <c r="A13" s="144"/>
      <c r="B13" s="159"/>
      <c r="C13" s="160"/>
      <c r="D13" s="160"/>
      <c r="E13" s="160"/>
      <c r="F13" s="160"/>
      <c r="G13" s="160"/>
      <c r="H13" s="160"/>
      <c r="I13" s="161"/>
      <c r="J13" s="182"/>
      <c r="K13" s="126"/>
      <c r="L13" s="126"/>
      <c r="M13" s="126"/>
      <c r="N13" s="126"/>
      <c r="O13" s="126"/>
      <c r="P13" s="129"/>
      <c r="Q13" s="126"/>
      <c r="R13" s="126"/>
      <c r="S13" s="126"/>
      <c r="T13" s="126"/>
      <c r="U13" s="126"/>
      <c r="V13" s="126"/>
      <c r="W13" s="126"/>
      <c r="X13" s="179"/>
      <c r="Y13" s="126"/>
      <c r="Z13" s="109"/>
      <c r="AA13" s="138"/>
      <c r="AB13" s="109"/>
      <c r="AC13" s="109"/>
      <c r="AD13" s="132"/>
      <c r="AE13" s="135"/>
      <c r="AF13" s="118"/>
      <c r="AG13" s="109"/>
      <c r="AH13" s="109"/>
      <c r="AI13" s="109"/>
      <c r="AJ13" s="112"/>
      <c r="AK13" s="176"/>
      <c r="AL13" s="52"/>
      <c r="AM13" s="79"/>
      <c r="AN13" s="79"/>
      <c r="AO13" s="79"/>
      <c r="AP13" s="79"/>
      <c r="AQ13" s="79"/>
      <c r="AR13" s="79"/>
      <c r="AS13" s="79"/>
      <c r="AT13" s="79"/>
      <c r="AU13" s="79"/>
      <c r="AV13" s="79"/>
      <c r="BE13" s="20"/>
    </row>
    <row r="14" spans="1:60" ht="15.95" customHeight="1">
      <c r="A14" s="144"/>
      <c r="B14" s="159"/>
      <c r="C14" s="160"/>
      <c r="D14" s="160"/>
      <c r="E14" s="160"/>
      <c r="F14" s="160"/>
      <c r="G14" s="160"/>
      <c r="H14" s="160"/>
      <c r="I14" s="161"/>
      <c r="J14" s="182"/>
      <c r="K14" s="126"/>
      <c r="L14" s="126"/>
      <c r="M14" s="126"/>
      <c r="N14" s="126"/>
      <c r="O14" s="126"/>
      <c r="P14" s="129"/>
      <c r="Q14" s="126"/>
      <c r="R14" s="126"/>
      <c r="S14" s="126"/>
      <c r="T14" s="126"/>
      <c r="U14" s="126"/>
      <c r="V14" s="126"/>
      <c r="W14" s="126"/>
      <c r="X14" s="179"/>
      <c r="Y14" s="126"/>
      <c r="Z14" s="109"/>
      <c r="AA14" s="138"/>
      <c r="AB14" s="109"/>
      <c r="AC14" s="109"/>
      <c r="AD14" s="132"/>
      <c r="AE14" s="135"/>
      <c r="AF14" s="118"/>
      <c r="AG14" s="109"/>
      <c r="AH14" s="109"/>
      <c r="AI14" s="109"/>
      <c r="AJ14" s="112"/>
      <c r="AK14" s="176"/>
      <c r="AL14" s="42"/>
      <c r="AM14" s="81"/>
      <c r="AN14" s="81"/>
      <c r="AO14" s="81"/>
      <c r="AP14" s="81"/>
      <c r="AQ14" s="86"/>
      <c r="AR14" s="86"/>
      <c r="AS14" s="78"/>
      <c r="AT14" s="79"/>
      <c r="AU14" s="79"/>
      <c r="AV14" s="79"/>
      <c r="BE14" s="20"/>
      <c r="BF14" s="53"/>
      <c r="BG14" s="53"/>
      <c r="BH14" s="53"/>
    </row>
    <row r="15" spans="1:60" ht="15.95" customHeight="1">
      <c r="A15" s="144"/>
      <c r="B15" s="159"/>
      <c r="C15" s="160"/>
      <c r="D15" s="160"/>
      <c r="E15" s="160"/>
      <c r="F15" s="160"/>
      <c r="G15" s="160"/>
      <c r="H15" s="160"/>
      <c r="I15" s="161"/>
      <c r="J15" s="182"/>
      <c r="K15" s="126"/>
      <c r="L15" s="126"/>
      <c r="M15" s="126"/>
      <c r="N15" s="126"/>
      <c r="O15" s="126"/>
      <c r="P15" s="129"/>
      <c r="Q15" s="126"/>
      <c r="R15" s="126"/>
      <c r="S15" s="126"/>
      <c r="T15" s="126"/>
      <c r="U15" s="126"/>
      <c r="V15" s="126"/>
      <c r="W15" s="126"/>
      <c r="X15" s="179"/>
      <c r="Y15" s="126"/>
      <c r="Z15" s="109"/>
      <c r="AA15" s="138"/>
      <c r="AB15" s="109"/>
      <c r="AC15" s="109"/>
      <c r="AD15" s="132"/>
      <c r="AE15" s="135"/>
      <c r="AF15" s="118"/>
      <c r="AG15" s="109"/>
      <c r="AH15" s="109"/>
      <c r="AI15" s="109"/>
      <c r="AJ15" s="112"/>
      <c r="AK15" s="176"/>
      <c r="AL15" s="42"/>
      <c r="AM15" s="79"/>
      <c r="AN15" s="79"/>
      <c r="AO15" s="79"/>
      <c r="AP15" s="79"/>
      <c r="AQ15" s="86"/>
      <c r="AR15" s="86"/>
      <c r="AS15" s="78"/>
      <c r="AT15" s="88"/>
      <c r="AU15" s="88"/>
      <c r="AV15" s="88"/>
      <c r="BE15" s="20"/>
      <c r="BF15" s="53"/>
      <c r="BG15" s="53"/>
      <c r="BH15" s="53"/>
    </row>
    <row r="16" spans="1:60" ht="15.95" customHeight="1">
      <c r="A16" s="144"/>
      <c r="B16" s="159"/>
      <c r="C16" s="160"/>
      <c r="D16" s="160"/>
      <c r="E16" s="160"/>
      <c r="F16" s="160"/>
      <c r="G16" s="160"/>
      <c r="H16" s="160"/>
      <c r="I16" s="161"/>
      <c r="J16" s="182"/>
      <c r="K16" s="126"/>
      <c r="L16" s="126"/>
      <c r="M16" s="126"/>
      <c r="N16" s="126"/>
      <c r="O16" s="126"/>
      <c r="P16" s="129"/>
      <c r="Q16" s="126"/>
      <c r="R16" s="126"/>
      <c r="S16" s="126"/>
      <c r="T16" s="126"/>
      <c r="U16" s="126"/>
      <c r="V16" s="126"/>
      <c r="W16" s="126"/>
      <c r="X16" s="179"/>
      <c r="Y16" s="126"/>
      <c r="Z16" s="109"/>
      <c r="AA16" s="138"/>
      <c r="AB16" s="109"/>
      <c r="AC16" s="109"/>
      <c r="AD16" s="132"/>
      <c r="AE16" s="135"/>
      <c r="AF16" s="118"/>
      <c r="AG16" s="109"/>
      <c r="AH16" s="109"/>
      <c r="AI16" s="109"/>
      <c r="AJ16" s="112"/>
      <c r="AK16" s="176"/>
      <c r="AL16" s="42"/>
      <c r="AM16" s="79"/>
      <c r="AN16" s="79"/>
      <c r="AO16" s="79"/>
      <c r="AP16" s="79"/>
      <c r="AQ16" s="86"/>
      <c r="AR16" s="86"/>
      <c r="AS16" s="78"/>
      <c r="AT16" s="89"/>
      <c r="AU16" s="89"/>
      <c r="AV16" s="82"/>
    </row>
    <row r="17" spans="1:49" ht="15.95" customHeight="1" thickBot="1">
      <c r="A17" s="145"/>
      <c r="B17" s="162"/>
      <c r="C17" s="163"/>
      <c r="D17" s="163"/>
      <c r="E17" s="163"/>
      <c r="F17" s="163"/>
      <c r="G17" s="163"/>
      <c r="H17" s="163"/>
      <c r="I17" s="164"/>
      <c r="J17" s="183"/>
      <c r="K17" s="127"/>
      <c r="L17" s="127"/>
      <c r="M17" s="127"/>
      <c r="N17" s="127"/>
      <c r="O17" s="127"/>
      <c r="P17" s="130"/>
      <c r="Q17" s="127"/>
      <c r="R17" s="127"/>
      <c r="S17" s="127"/>
      <c r="T17" s="127"/>
      <c r="U17" s="127"/>
      <c r="V17" s="127"/>
      <c r="W17" s="127"/>
      <c r="X17" s="180"/>
      <c r="Y17" s="127"/>
      <c r="Z17" s="110"/>
      <c r="AA17" s="139"/>
      <c r="AB17" s="110"/>
      <c r="AC17" s="110"/>
      <c r="AD17" s="133"/>
      <c r="AE17" s="136"/>
      <c r="AF17" s="119"/>
      <c r="AG17" s="110"/>
      <c r="AH17" s="110"/>
      <c r="AI17" s="110"/>
      <c r="AJ17" s="113"/>
      <c r="AK17" s="177"/>
      <c r="AL17" s="42"/>
      <c r="AM17" s="79"/>
      <c r="AN17" s="79"/>
      <c r="AO17" s="79"/>
      <c r="AP17" s="79"/>
      <c r="AQ17" s="79"/>
      <c r="AR17" s="79"/>
      <c r="AS17" s="79"/>
      <c r="AT17" s="79"/>
      <c r="AU17" s="79"/>
      <c r="AV17" s="79"/>
    </row>
    <row r="18" spans="1:49" ht="15.95" customHeight="1" thickTop="1">
      <c r="A18" s="55"/>
      <c r="B18" s="55"/>
      <c r="C18" s="55"/>
      <c r="D18" s="55"/>
      <c r="E18" s="55"/>
      <c r="F18" s="55"/>
      <c r="G18" s="55"/>
      <c r="H18" s="55"/>
      <c r="I18" s="55"/>
      <c r="J18" s="55"/>
      <c r="K18" s="55"/>
      <c r="L18" s="55"/>
      <c r="M18" s="10" t="s">
        <v>18</v>
      </c>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M18" s="79"/>
      <c r="AN18" s="79"/>
      <c r="AO18" s="79"/>
      <c r="AP18" s="79"/>
      <c r="AQ18" s="79"/>
      <c r="AR18" s="79"/>
      <c r="AS18" s="79"/>
      <c r="AT18" s="79"/>
      <c r="AU18" s="79"/>
      <c r="AV18" s="79"/>
    </row>
    <row r="19" spans="1:49" ht="15.95" customHeight="1">
      <c r="A19" s="120"/>
      <c r="B19" s="121"/>
      <c r="C19" s="121"/>
      <c r="D19" s="121"/>
      <c r="E19" s="121"/>
      <c r="F19" s="121"/>
      <c r="G19" s="121"/>
      <c r="H19" s="121"/>
      <c r="I19" s="122"/>
      <c r="J19" s="13"/>
      <c r="K19" s="13" t="s">
        <v>16</v>
      </c>
      <c r="L19" s="165">
        <f>L5+4</f>
        <v>65</v>
      </c>
      <c r="M19" s="165"/>
      <c r="N19" s="165"/>
      <c r="O19" s="13" t="s">
        <v>15</v>
      </c>
      <c r="P19" s="13"/>
      <c r="Q19" s="14"/>
      <c r="R19" s="13" t="s">
        <v>16</v>
      </c>
      <c r="S19" s="165">
        <f>L5+5</f>
        <v>66</v>
      </c>
      <c r="T19" s="165"/>
      <c r="U19" s="165"/>
      <c r="V19" s="13" t="s">
        <v>15</v>
      </c>
      <c r="W19" s="15"/>
      <c r="X19" s="13"/>
      <c r="Y19" s="13" t="s">
        <v>16</v>
      </c>
      <c r="Z19" s="165">
        <f>L5+6</f>
        <v>67</v>
      </c>
      <c r="AA19" s="165"/>
      <c r="AB19" s="165"/>
      <c r="AC19" s="13" t="s">
        <v>15</v>
      </c>
      <c r="AD19" s="13"/>
      <c r="AE19" s="14"/>
      <c r="AF19" s="13" t="s">
        <v>16</v>
      </c>
      <c r="AG19" s="165">
        <f>L5+7</f>
        <v>68</v>
      </c>
      <c r="AH19" s="165"/>
      <c r="AI19" s="165"/>
      <c r="AJ19" s="13" t="s">
        <v>15</v>
      </c>
      <c r="AK19" s="15"/>
      <c r="AL19" s="3"/>
      <c r="AM19" s="79"/>
      <c r="AN19" s="86"/>
      <c r="AO19" s="86"/>
      <c r="AP19" s="83"/>
      <c r="AQ19" s="84"/>
      <c r="AR19" s="79"/>
      <c r="AS19" s="86"/>
      <c r="AT19" s="86"/>
      <c r="AU19" s="78"/>
      <c r="AV19" s="78"/>
      <c r="AW19" s="20"/>
    </row>
    <row r="20" spans="1:49" ht="15.95" customHeight="1">
      <c r="A20" s="120" t="s">
        <v>14</v>
      </c>
      <c r="B20" s="121"/>
      <c r="C20" s="121"/>
      <c r="D20" s="121"/>
      <c r="E20" s="121"/>
      <c r="F20" s="121"/>
      <c r="G20" s="121"/>
      <c r="H20" s="121"/>
      <c r="I20" s="122"/>
      <c r="J20" s="21" t="b">
        <f>IF(AK6="月","火",IF(AK6="火","水",IF(AK6="水","木",IF(AK6="木","金",IF(AK6="金","土",IF(AK6="土","日",IF(AK6="日","月")))))))</f>
        <v>0</v>
      </c>
      <c r="K20" s="21" t="b">
        <f t="shared" ref="K20:AK20" si="1">IF(J20="月","火",IF(J20="火","水",IF(J20="水","木",IF(J20="木","金",IF(J20="金","土",IF(J20="土","日",IF(J20="日","月")))))))</f>
        <v>0</v>
      </c>
      <c r="L20" s="21" t="b">
        <f t="shared" si="1"/>
        <v>0</v>
      </c>
      <c r="M20" s="21" t="b">
        <f t="shared" si="1"/>
        <v>0</v>
      </c>
      <c r="N20" s="21" t="b">
        <f t="shared" si="1"/>
        <v>0</v>
      </c>
      <c r="O20" s="21" t="b">
        <f t="shared" si="1"/>
        <v>0</v>
      </c>
      <c r="P20" s="22" t="b">
        <f t="shared" si="1"/>
        <v>0</v>
      </c>
      <c r="Q20" s="23" t="b">
        <f t="shared" si="1"/>
        <v>0</v>
      </c>
      <c r="R20" s="21" t="b">
        <f t="shared" si="1"/>
        <v>0</v>
      </c>
      <c r="S20" s="21" t="b">
        <f t="shared" si="1"/>
        <v>0</v>
      </c>
      <c r="T20" s="21" t="b">
        <f t="shared" si="1"/>
        <v>0</v>
      </c>
      <c r="U20" s="21" t="b">
        <f t="shared" si="1"/>
        <v>0</v>
      </c>
      <c r="V20" s="21" t="b">
        <f t="shared" si="1"/>
        <v>0</v>
      </c>
      <c r="W20" s="21" t="b">
        <f t="shared" si="1"/>
        <v>0</v>
      </c>
      <c r="X20" s="21" t="b">
        <f t="shared" si="1"/>
        <v>0</v>
      </c>
      <c r="Y20" s="21" t="b">
        <f t="shared" si="1"/>
        <v>0</v>
      </c>
      <c r="Z20" s="21" t="b">
        <f t="shared" si="1"/>
        <v>0</v>
      </c>
      <c r="AA20" s="21" t="b">
        <f t="shared" si="1"/>
        <v>0</v>
      </c>
      <c r="AB20" s="21" t="b">
        <f t="shared" si="1"/>
        <v>0</v>
      </c>
      <c r="AC20" s="21" t="b">
        <f t="shared" si="1"/>
        <v>0</v>
      </c>
      <c r="AD20" s="22" t="b">
        <f t="shared" si="1"/>
        <v>0</v>
      </c>
      <c r="AE20" s="23" t="b">
        <f t="shared" si="1"/>
        <v>0</v>
      </c>
      <c r="AF20" s="21" t="b">
        <f t="shared" si="1"/>
        <v>0</v>
      </c>
      <c r="AG20" s="21" t="b">
        <f t="shared" si="1"/>
        <v>0</v>
      </c>
      <c r="AH20" s="21" t="b">
        <f t="shared" si="1"/>
        <v>0</v>
      </c>
      <c r="AI20" s="21" t="b">
        <f t="shared" si="1"/>
        <v>0</v>
      </c>
      <c r="AJ20" s="21" t="b">
        <f t="shared" si="1"/>
        <v>0</v>
      </c>
      <c r="AK20" s="21" t="b">
        <f t="shared" si="1"/>
        <v>0</v>
      </c>
      <c r="AL20" s="3"/>
      <c r="AM20" s="86"/>
      <c r="AN20" s="86"/>
      <c r="AO20" s="86"/>
      <c r="AP20" s="86"/>
      <c r="AQ20" s="86"/>
      <c r="AR20" s="86"/>
      <c r="AS20" s="86"/>
      <c r="AT20" s="86"/>
      <c r="AU20" s="86"/>
      <c r="AV20" s="86"/>
      <c r="AW20" s="20"/>
    </row>
    <row r="21" spans="1:49" ht="15.95" customHeight="1" thickBot="1">
      <c r="A21" s="140" t="s">
        <v>13</v>
      </c>
      <c r="B21" s="141"/>
      <c r="C21" s="141"/>
      <c r="D21" s="141"/>
      <c r="E21" s="141"/>
      <c r="F21" s="141"/>
      <c r="G21" s="141"/>
      <c r="H21" s="141"/>
      <c r="I21" s="142"/>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M21" s="79"/>
      <c r="AN21" s="79"/>
      <c r="AO21" s="79"/>
      <c r="AP21" s="79"/>
      <c r="AQ21" s="79"/>
      <c r="AR21" s="79"/>
      <c r="AS21" s="79"/>
      <c r="AT21" s="79"/>
      <c r="AU21" s="79"/>
      <c r="AV21" s="79"/>
    </row>
    <row r="22" spans="1:49" ht="15.95" customHeight="1" thickTop="1">
      <c r="A22" s="143" t="s">
        <v>12</v>
      </c>
      <c r="B22" s="146" t="s">
        <v>11</v>
      </c>
      <c r="C22" s="147"/>
      <c r="D22" s="147"/>
      <c r="E22" s="147"/>
      <c r="F22" s="147"/>
      <c r="G22" s="148"/>
      <c r="H22" s="152" t="s">
        <v>10</v>
      </c>
      <c r="I22" s="153"/>
      <c r="J22" s="25"/>
      <c r="K22" s="26"/>
      <c r="L22" s="27"/>
      <c r="M22" s="28"/>
      <c r="N22" s="28"/>
      <c r="O22" s="28"/>
      <c r="P22" s="29"/>
      <c r="Q22" s="28"/>
      <c r="R22" s="26"/>
      <c r="S22" s="27"/>
      <c r="T22" s="28"/>
      <c r="U22" s="28"/>
      <c r="V22" s="28"/>
      <c r="W22" s="28"/>
      <c r="X22" s="30"/>
      <c r="Y22" s="26"/>
      <c r="Z22" s="27"/>
      <c r="AA22" s="28"/>
      <c r="AB22" s="27"/>
      <c r="AC22" s="27"/>
      <c r="AD22" s="31"/>
      <c r="AE22" s="27"/>
      <c r="AF22" s="26"/>
      <c r="AG22" s="27"/>
      <c r="AH22" s="27"/>
      <c r="AI22" s="27"/>
      <c r="AJ22" s="27"/>
      <c r="AK22" s="32"/>
      <c r="AL22" s="33"/>
      <c r="AM22" s="79"/>
      <c r="AN22" s="79"/>
      <c r="AO22" s="79"/>
      <c r="AP22" s="79"/>
      <c r="AQ22" s="79"/>
      <c r="AR22" s="79"/>
      <c r="AS22" s="79"/>
      <c r="AT22" s="79"/>
      <c r="AU22" s="79"/>
      <c r="AV22" s="79"/>
    </row>
    <row r="23" spans="1:49" ht="15.95" customHeight="1">
      <c r="A23" s="144"/>
      <c r="B23" s="149"/>
      <c r="C23" s="150"/>
      <c r="D23" s="150"/>
      <c r="E23" s="150"/>
      <c r="F23" s="150"/>
      <c r="G23" s="151"/>
      <c r="H23" s="154" t="s">
        <v>8</v>
      </c>
      <c r="I23" s="155"/>
      <c r="J23" s="34"/>
      <c r="K23" s="35"/>
      <c r="L23" s="36"/>
      <c r="M23" s="37"/>
      <c r="N23" s="37"/>
      <c r="O23" s="37"/>
      <c r="P23" s="38"/>
      <c r="Q23" s="37"/>
      <c r="R23" s="35"/>
      <c r="S23" s="36"/>
      <c r="T23" s="37"/>
      <c r="U23" s="37"/>
      <c r="V23" s="37"/>
      <c r="W23" s="37"/>
      <c r="X23" s="39"/>
      <c r="Y23" s="35"/>
      <c r="Z23" s="36"/>
      <c r="AA23" s="37"/>
      <c r="AB23" s="36"/>
      <c r="AC23" s="36"/>
      <c r="AD23" s="40"/>
      <c r="AE23" s="36"/>
      <c r="AF23" s="35"/>
      <c r="AG23" s="36"/>
      <c r="AH23" s="36"/>
      <c r="AI23" s="36"/>
      <c r="AJ23" s="36"/>
      <c r="AK23" s="41"/>
      <c r="AL23" s="42"/>
      <c r="AM23" s="77"/>
      <c r="AN23" s="77"/>
      <c r="AO23" s="77"/>
      <c r="AP23" s="77"/>
      <c r="AQ23" s="86"/>
      <c r="AR23" s="86"/>
      <c r="AS23" s="78"/>
      <c r="AT23" s="79"/>
      <c r="AU23" s="79"/>
      <c r="AV23" s="79"/>
    </row>
    <row r="24" spans="1:49" ht="15.95" customHeight="1">
      <c r="A24" s="144"/>
      <c r="B24" s="156" t="s">
        <v>7</v>
      </c>
      <c r="C24" s="157"/>
      <c r="D24" s="157"/>
      <c r="E24" s="157"/>
      <c r="F24" s="157"/>
      <c r="G24" s="157"/>
      <c r="H24" s="157"/>
      <c r="I24" s="158"/>
      <c r="J24" s="114"/>
      <c r="K24" s="111"/>
      <c r="L24" s="108"/>
      <c r="M24" s="108"/>
      <c r="N24" s="108"/>
      <c r="O24" s="111"/>
      <c r="P24" s="131"/>
      <c r="Q24" s="111"/>
      <c r="R24" s="111"/>
      <c r="S24" s="108"/>
      <c r="T24" s="108"/>
      <c r="U24" s="108"/>
      <c r="V24" s="108"/>
      <c r="W24" s="108"/>
      <c r="X24" s="172"/>
      <c r="Y24" s="111"/>
      <c r="Z24" s="108"/>
      <c r="AA24" s="166"/>
      <c r="AB24" s="108"/>
      <c r="AC24" s="108"/>
      <c r="AD24" s="131"/>
      <c r="AE24" s="166"/>
      <c r="AF24" s="111"/>
      <c r="AG24" s="111"/>
      <c r="AH24" s="108"/>
      <c r="AI24" s="166"/>
      <c r="AJ24" s="108"/>
      <c r="AK24" s="169"/>
      <c r="AL24" s="42"/>
      <c r="AM24" s="79"/>
      <c r="AN24" s="79"/>
      <c r="AO24" s="79"/>
      <c r="AP24" s="79"/>
      <c r="AQ24" s="86"/>
      <c r="AR24" s="86"/>
      <c r="AS24" s="78"/>
      <c r="AT24" s="87"/>
      <c r="AU24" s="87"/>
      <c r="AV24" s="87"/>
    </row>
    <row r="25" spans="1:49" ht="15.95" customHeight="1">
      <c r="A25" s="144"/>
      <c r="B25" s="159"/>
      <c r="C25" s="160"/>
      <c r="D25" s="160"/>
      <c r="E25" s="160"/>
      <c r="F25" s="160"/>
      <c r="G25" s="160"/>
      <c r="H25" s="160"/>
      <c r="I25" s="161"/>
      <c r="J25" s="115"/>
      <c r="K25" s="112"/>
      <c r="L25" s="109"/>
      <c r="M25" s="109"/>
      <c r="N25" s="109"/>
      <c r="O25" s="112"/>
      <c r="P25" s="132"/>
      <c r="Q25" s="112"/>
      <c r="R25" s="112"/>
      <c r="S25" s="109"/>
      <c r="T25" s="109"/>
      <c r="U25" s="109"/>
      <c r="V25" s="109"/>
      <c r="W25" s="109"/>
      <c r="X25" s="173"/>
      <c r="Y25" s="112"/>
      <c r="Z25" s="109"/>
      <c r="AA25" s="167"/>
      <c r="AB25" s="109"/>
      <c r="AC25" s="109"/>
      <c r="AD25" s="132"/>
      <c r="AE25" s="167"/>
      <c r="AF25" s="112"/>
      <c r="AG25" s="112"/>
      <c r="AH25" s="109"/>
      <c r="AI25" s="167"/>
      <c r="AJ25" s="109"/>
      <c r="AK25" s="170"/>
      <c r="AL25" s="42"/>
      <c r="AM25" s="79"/>
      <c r="AN25" s="79"/>
      <c r="AO25" s="79"/>
      <c r="AP25" s="79"/>
      <c r="AQ25" s="86"/>
      <c r="AR25" s="86"/>
      <c r="AS25" s="78"/>
      <c r="AT25" s="90"/>
      <c r="AU25" s="90"/>
      <c r="AV25" s="80"/>
    </row>
    <row r="26" spans="1:49" ht="15.95" customHeight="1">
      <c r="A26" s="144"/>
      <c r="B26" s="159"/>
      <c r="C26" s="160"/>
      <c r="D26" s="160"/>
      <c r="E26" s="160"/>
      <c r="F26" s="160"/>
      <c r="G26" s="160"/>
      <c r="H26" s="160"/>
      <c r="I26" s="161"/>
      <c r="J26" s="115"/>
      <c r="K26" s="112"/>
      <c r="L26" s="109"/>
      <c r="M26" s="109"/>
      <c r="N26" s="109"/>
      <c r="O26" s="112"/>
      <c r="P26" s="132"/>
      <c r="Q26" s="112"/>
      <c r="R26" s="112"/>
      <c r="S26" s="109"/>
      <c r="T26" s="109"/>
      <c r="U26" s="109"/>
      <c r="V26" s="109"/>
      <c r="W26" s="109"/>
      <c r="X26" s="173"/>
      <c r="Y26" s="112"/>
      <c r="Z26" s="109"/>
      <c r="AA26" s="167"/>
      <c r="AB26" s="109"/>
      <c r="AC26" s="109"/>
      <c r="AD26" s="132"/>
      <c r="AE26" s="167"/>
      <c r="AF26" s="112"/>
      <c r="AG26" s="112"/>
      <c r="AH26" s="109"/>
      <c r="AI26" s="167"/>
      <c r="AJ26" s="109"/>
      <c r="AK26" s="170"/>
      <c r="AL26" s="42"/>
      <c r="AM26" s="79"/>
      <c r="AN26" s="79"/>
      <c r="AO26" s="79"/>
      <c r="AP26" s="79"/>
      <c r="AQ26" s="79"/>
      <c r="AR26" s="79"/>
      <c r="AS26" s="79"/>
      <c r="AT26" s="79"/>
      <c r="AU26" s="79"/>
      <c r="AV26" s="79"/>
    </row>
    <row r="27" spans="1:49" ht="18" customHeight="1">
      <c r="A27" s="144"/>
      <c r="B27" s="159"/>
      <c r="C27" s="160"/>
      <c r="D27" s="160"/>
      <c r="E27" s="160"/>
      <c r="F27" s="160"/>
      <c r="G27" s="160"/>
      <c r="H27" s="160"/>
      <c r="I27" s="161"/>
      <c r="J27" s="115"/>
      <c r="K27" s="112"/>
      <c r="L27" s="109"/>
      <c r="M27" s="109"/>
      <c r="N27" s="109"/>
      <c r="O27" s="112"/>
      <c r="P27" s="132"/>
      <c r="Q27" s="112"/>
      <c r="R27" s="112"/>
      <c r="S27" s="109"/>
      <c r="T27" s="109"/>
      <c r="U27" s="109"/>
      <c r="V27" s="109"/>
      <c r="W27" s="109"/>
      <c r="X27" s="173"/>
      <c r="Y27" s="112"/>
      <c r="Z27" s="109"/>
      <c r="AA27" s="167"/>
      <c r="AB27" s="109"/>
      <c r="AC27" s="109"/>
      <c r="AD27" s="132"/>
      <c r="AE27" s="167"/>
      <c r="AF27" s="112"/>
      <c r="AG27" s="112"/>
      <c r="AH27" s="109"/>
      <c r="AI27" s="167"/>
      <c r="AJ27" s="109"/>
      <c r="AK27" s="170"/>
      <c r="AL27" s="52"/>
      <c r="AM27" s="79"/>
      <c r="AN27" s="79"/>
      <c r="AO27" s="79"/>
      <c r="AP27" s="79"/>
      <c r="AQ27" s="79"/>
      <c r="AR27" s="79"/>
      <c r="AS27" s="79"/>
      <c r="AT27" s="79"/>
      <c r="AU27" s="79"/>
      <c r="AV27" s="79"/>
    </row>
    <row r="28" spans="1:49" ht="15.95" customHeight="1">
      <c r="A28" s="144"/>
      <c r="B28" s="159"/>
      <c r="C28" s="160"/>
      <c r="D28" s="160"/>
      <c r="E28" s="160"/>
      <c r="F28" s="160"/>
      <c r="G28" s="160"/>
      <c r="H28" s="160"/>
      <c r="I28" s="161"/>
      <c r="J28" s="115"/>
      <c r="K28" s="112"/>
      <c r="L28" s="109"/>
      <c r="M28" s="109"/>
      <c r="N28" s="109"/>
      <c r="O28" s="112"/>
      <c r="P28" s="132"/>
      <c r="Q28" s="112"/>
      <c r="R28" s="112"/>
      <c r="S28" s="109"/>
      <c r="T28" s="109"/>
      <c r="U28" s="109"/>
      <c r="V28" s="109"/>
      <c r="W28" s="109"/>
      <c r="X28" s="173"/>
      <c r="Y28" s="112"/>
      <c r="Z28" s="109"/>
      <c r="AA28" s="167"/>
      <c r="AB28" s="109"/>
      <c r="AC28" s="109"/>
      <c r="AD28" s="132"/>
      <c r="AE28" s="167"/>
      <c r="AF28" s="112"/>
      <c r="AG28" s="112"/>
      <c r="AH28" s="109"/>
      <c r="AI28" s="167"/>
      <c r="AJ28" s="109"/>
      <c r="AK28" s="170"/>
      <c r="AL28" s="42"/>
      <c r="AM28" s="81"/>
      <c r="AN28" s="81"/>
      <c r="AO28" s="81"/>
      <c r="AP28" s="81"/>
      <c r="AQ28" s="86"/>
      <c r="AR28" s="86"/>
      <c r="AS28" s="78"/>
      <c r="AT28" s="79"/>
      <c r="AU28" s="79"/>
      <c r="AV28" s="79"/>
    </row>
    <row r="29" spans="1:49" ht="15.95" customHeight="1">
      <c r="A29" s="144"/>
      <c r="B29" s="159"/>
      <c r="C29" s="160"/>
      <c r="D29" s="160"/>
      <c r="E29" s="160"/>
      <c r="F29" s="160"/>
      <c r="G29" s="160"/>
      <c r="H29" s="160"/>
      <c r="I29" s="161"/>
      <c r="J29" s="115"/>
      <c r="K29" s="112"/>
      <c r="L29" s="109"/>
      <c r="M29" s="109"/>
      <c r="N29" s="109"/>
      <c r="O29" s="112"/>
      <c r="P29" s="132"/>
      <c r="Q29" s="112"/>
      <c r="R29" s="112"/>
      <c r="S29" s="109"/>
      <c r="T29" s="109"/>
      <c r="U29" s="109"/>
      <c r="V29" s="109"/>
      <c r="W29" s="109"/>
      <c r="X29" s="173"/>
      <c r="Y29" s="112"/>
      <c r="Z29" s="109"/>
      <c r="AA29" s="167"/>
      <c r="AB29" s="109"/>
      <c r="AC29" s="109"/>
      <c r="AD29" s="132"/>
      <c r="AE29" s="167"/>
      <c r="AF29" s="112"/>
      <c r="AG29" s="112"/>
      <c r="AH29" s="109"/>
      <c r="AI29" s="167"/>
      <c r="AJ29" s="109"/>
      <c r="AK29" s="170"/>
      <c r="AL29" s="42"/>
      <c r="AM29" s="79"/>
      <c r="AN29" s="79"/>
      <c r="AO29" s="79"/>
      <c r="AP29" s="79"/>
      <c r="AQ29" s="86"/>
      <c r="AR29" s="86"/>
      <c r="AS29" s="78"/>
      <c r="AT29" s="88"/>
      <c r="AU29" s="88"/>
      <c r="AV29" s="88"/>
    </row>
    <row r="30" spans="1:49" ht="15.95" customHeight="1">
      <c r="A30" s="144"/>
      <c r="B30" s="159"/>
      <c r="C30" s="160"/>
      <c r="D30" s="160"/>
      <c r="E30" s="160"/>
      <c r="F30" s="160"/>
      <c r="G30" s="160"/>
      <c r="H30" s="160"/>
      <c r="I30" s="161"/>
      <c r="J30" s="115"/>
      <c r="K30" s="112"/>
      <c r="L30" s="109"/>
      <c r="M30" s="109"/>
      <c r="N30" s="109"/>
      <c r="O30" s="112"/>
      <c r="P30" s="132"/>
      <c r="Q30" s="112"/>
      <c r="R30" s="112"/>
      <c r="S30" s="109"/>
      <c r="T30" s="109"/>
      <c r="U30" s="109"/>
      <c r="V30" s="109"/>
      <c r="W30" s="109"/>
      <c r="X30" s="173"/>
      <c r="Y30" s="112"/>
      <c r="Z30" s="109"/>
      <c r="AA30" s="167"/>
      <c r="AB30" s="109"/>
      <c r="AC30" s="109"/>
      <c r="AD30" s="132"/>
      <c r="AE30" s="167"/>
      <c r="AF30" s="112"/>
      <c r="AG30" s="112"/>
      <c r="AH30" s="109"/>
      <c r="AI30" s="167"/>
      <c r="AJ30" s="109"/>
      <c r="AK30" s="170"/>
      <c r="AL30" s="42"/>
      <c r="AM30" s="79"/>
      <c r="AN30" s="79"/>
      <c r="AO30" s="79"/>
      <c r="AP30" s="79"/>
      <c r="AQ30" s="86"/>
      <c r="AR30" s="86"/>
      <c r="AS30" s="78"/>
      <c r="AT30" s="89"/>
      <c r="AU30" s="89"/>
      <c r="AV30" s="82"/>
    </row>
    <row r="31" spans="1:49" ht="15.95" customHeight="1" thickBot="1">
      <c r="A31" s="145"/>
      <c r="B31" s="162"/>
      <c r="C31" s="163"/>
      <c r="D31" s="163"/>
      <c r="E31" s="163"/>
      <c r="F31" s="163"/>
      <c r="G31" s="163"/>
      <c r="H31" s="163"/>
      <c r="I31" s="164"/>
      <c r="J31" s="116"/>
      <c r="K31" s="113"/>
      <c r="L31" s="110"/>
      <c r="M31" s="110"/>
      <c r="N31" s="110"/>
      <c r="O31" s="113"/>
      <c r="P31" s="133"/>
      <c r="Q31" s="113"/>
      <c r="R31" s="113"/>
      <c r="S31" s="110"/>
      <c r="T31" s="110"/>
      <c r="U31" s="110"/>
      <c r="V31" s="110"/>
      <c r="W31" s="110"/>
      <c r="X31" s="174"/>
      <c r="Y31" s="113"/>
      <c r="Z31" s="110"/>
      <c r="AA31" s="168"/>
      <c r="AB31" s="110"/>
      <c r="AC31" s="110"/>
      <c r="AD31" s="133"/>
      <c r="AE31" s="168"/>
      <c r="AF31" s="113"/>
      <c r="AG31" s="113"/>
      <c r="AH31" s="110"/>
      <c r="AI31" s="168"/>
      <c r="AJ31" s="110"/>
      <c r="AK31" s="171"/>
      <c r="AL31" s="42"/>
      <c r="AM31" s="79"/>
      <c r="AN31" s="79"/>
      <c r="AO31" s="79"/>
      <c r="AP31" s="79"/>
      <c r="AQ31" s="79"/>
      <c r="AR31" s="79"/>
      <c r="AS31" s="79"/>
      <c r="AT31" s="79"/>
      <c r="AU31" s="79"/>
      <c r="AV31" s="79"/>
    </row>
    <row r="32" spans="1:49" ht="15.95" customHeight="1" thickTop="1">
      <c r="A32" s="55"/>
      <c r="B32" s="55"/>
      <c r="C32" s="55"/>
      <c r="D32" s="55"/>
      <c r="E32" s="55"/>
      <c r="F32" s="55"/>
      <c r="G32" s="55"/>
      <c r="H32" s="55"/>
      <c r="I32" s="55"/>
      <c r="J32" s="55"/>
      <c r="K32" s="55"/>
      <c r="L32" s="55"/>
      <c r="M32" s="55"/>
      <c r="N32" s="55"/>
      <c r="O32" s="10" t="s">
        <v>18</v>
      </c>
      <c r="P32" s="55"/>
      <c r="Q32" s="55"/>
      <c r="R32" s="55"/>
      <c r="S32" s="55"/>
      <c r="T32" s="55"/>
      <c r="U32" s="55"/>
      <c r="V32" s="55"/>
      <c r="W32" s="55"/>
      <c r="X32" s="55"/>
      <c r="Y32" s="55"/>
      <c r="Z32" s="55"/>
      <c r="AA32" s="55"/>
      <c r="AB32" s="55"/>
      <c r="AC32" s="55"/>
      <c r="AD32" s="55"/>
      <c r="AE32" s="55"/>
      <c r="AF32" s="55"/>
      <c r="AG32" s="55"/>
      <c r="AH32" s="55"/>
      <c r="AI32" s="55"/>
      <c r="AJ32" s="55"/>
      <c r="AK32" s="55"/>
      <c r="AM32" s="79"/>
      <c r="AN32" s="79"/>
      <c r="AO32" s="79"/>
      <c r="AP32" s="79"/>
      <c r="AQ32" s="79"/>
      <c r="AR32" s="79"/>
      <c r="AS32" s="79"/>
      <c r="AT32" s="79"/>
      <c r="AU32" s="79"/>
      <c r="AV32" s="79"/>
    </row>
    <row r="33" spans="1:53" ht="15.95" customHeight="1">
      <c r="A33" s="120"/>
      <c r="B33" s="121"/>
      <c r="C33" s="121"/>
      <c r="D33" s="121"/>
      <c r="E33" s="121"/>
      <c r="F33" s="121"/>
      <c r="G33" s="121"/>
      <c r="H33" s="121"/>
      <c r="I33" s="122"/>
      <c r="J33" s="13"/>
      <c r="K33" s="13" t="s">
        <v>16</v>
      </c>
      <c r="L33" s="165">
        <f>L5+8</f>
        <v>69</v>
      </c>
      <c r="M33" s="165"/>
      <c r="N33" s="165"/>
      <c r="O33" s="13" t="s">
        <v>15</v>
      </c>
      <c r="P33" s="13"/>
      <c r="Q33" s="14"/>
      <c r="R33" s="13" t="s">
        <v>16</v>
      </c>
      <c r="S33" s="165">
        <f>L5+9</f>
        <v>70</v>
      </c>
      <c r="T33" s="165"/>
      <c r="U33" s="165"/>
      <c r="V33" s="13" t="s">
        <v>15</v>
      </c>
      <c r="W33" s="15"/>
      <c r="X33" s="13"/>
      <c r="Y33" s="13" t="s">
        <v>16</v>
      </c>
      <c r="Z33" s="165">
        <f>L5+10</f>
        <v>71</v>
      </c>
      <c r="AA33" s="165"/>
      <c r="AB33" s="165"/>
      <c r="AC33" s="13" t="s">
        <v>15</v>
      </c>
      <c r="AD33" s="13"/>
      <c r="AE33" s="14"/>
      <c r="AF33" s="13" t="s">
        <v>16</v>
      </c>
      <c r="AG33" s="165">
        <f>L5+11</f>
        <v>72</v>
      </c>
      <c r="AH33" s="165"/>
      <c r="AI33" s="165"/>
      <c r="AJ33" s="13" t="s">
        <v>15</v>
      </c>
      <c r="AK33" s="15"/>
      <c r="AL33" s="3"/>
      <c r="AM33" s="79"/>
      <c r="AN33" s="86"/>
      <c r="AO33" s="86"/>
      <c r="AP33" s="83"/>
      <c r="AQ33" s="84"/>
      <c r="AR33" s="79"/>
      <c r="AS33" s="86"/>
      <c r="AT33" s="86"/>
      <c r="AU33" s="78"/>
      <c r="AV33" s="78"/>
      <c r="AW33" s="20"/>
    </row>
    <row r="34" spans="1:53" ht="15.95" customHeight="1">
      <c r="A34" s="120" t="s">
        <v>14</v>
      </c>
      <c r="B34" s="121"/>
      <c r="C34" s="121"/>
      <c r="D34" s="121"/>
      <c r="E34" s="121"/>
      <c r="F34" s="121"/>
      <c r="G34" s="121"/>
      <c r="H34" s="121"/>
      <c r="I34" s="122"/>
      <c r="J34" s="21" t="b">
        <f>IF(AK20="月","火",IF(AK20="火","水",IF(AK20="水","木",IF(AK20="木","金",IF(AK20="金","土",IF(AK20="土","日",IF(AK20="日","月")))))))</f>
        <v>0</v>
      </c>
      <c r="K34" s="21" t="b">
        <f t="shared" ref="K34:AK34" si="2">IF(J34="月","火",IF(J34="火","水",IF(J34="水","木",IF(J34="木","金",IF(J34="金","土",IF(J34="土","日",IF(J34="日","月")))))))</f>
        <v>0</v>
      </c>
      <c r="L34" s="21" t="b">
        <f t="shared" si="2"/>
        <v>0</v>
      </c>
      <c r="M34" s="21" t="b">
        <f t="shared" si="2"/>
        <v>0</v>
      </c>
      <c r="N34" s="21" t="b">
        <f t="shared" si="2"/>
        <v>0</v>
      </c>
      <c r="O34" s="21" t="b">
        <f t="shared" si="2"/>
        <v>0</v>
      </c>
      <c r="P34" s="22" t="b">
        <f t="shared" si="2"/>
        <v>0</v>
      </c>
      <c r="Q34" s="23" t="b">
        <f t="shared" si="2"/>
        <v>0</v>
      </c>
      <c r="R34" s="21" t="b">
        <f t="shared" si="2"/>
        <v>0</v>
      </c>
      <c r="S34" s="21" t="b">
        <f t="shared" si="2"/>
        <v>0</v>
      </c>
      <c r="T34" s="21" t="b">
        <f t="shared" si="2"/>
        <v>0</v>
      </c>
      <c r="U34" s="21" t="b">
        <f t="shared" si="2"/>
        <v>0</v>
      </c>
      <c r="V34" s="21" t="b">
        <f t="shared" si="2"/>
        <v>0</v>
      </c>
      <c r="W34" s="21" t="b">
        <f t="shared" si="2"/>
        <v>0</v>
      </c>
      <c r="X34" s="21" t="b">
        <f t="shared" si="2"/>
        <v>0</v>
      </c>
      <c r="Y34" s="21" t="b">
        <f t="shared" si="2"/>
        <v>0</v>
      </c>
      <c r="Z34" s="21" t="b">
        <f t="shared" si="2"/>
        <v>0</v>
      </c>
      <c r="AA34" s="21" t="b">
        <f t="shared" si="2"/>
        <v>0</v>
      </c>
      <c r="AB34" s="21" t="b">
        <f t="shared" si="2"/>
        <v>0</v>
      </c>
      <c r="AC34" s="21" t="b">
        <f t="shared" si="2"/>
        <v>0</v>
      </c>
      <c r="AD34" s="22" t="b">
        <f t="shared" si="2"/>
        <v>0</v>
      </c>
      <c r="AE34" s="23" t="b">
        <f t="shared" si="2"/>
        <v>0</v>
      </c>
      <c r="AF34" s="21" t="b">
        <f t="shared" si="2"/>
        <v>0</v>
      </c>
      <c r="AG34" s="21" t="b">
        <f t="shared" si="2"/>
        <v>0</v>
      </c>
      <c r="AH34" s="21" t="b">
        <f t="shared" si="2"/>
        <v>0</v>
      </c>
      <c r="AI34" s="21" t="b">
        <f t="shared" si="2"/>
        <v>0</v>
      </c>
      <c r="AJ34" s="21" t="b">
        <f t="shared" si="2"/>
        <v>0</v>
      </c>
      <c r="AK34" s="21" t="b">
        <f t="shared" si="2"/>
        <v>0</v>
      </c>
      <c r="AL34" s="3"/>
      <c r="AM34" s="16" t="s">
        <v>16</v>
      </c>
      <c r="AN34" s="101">
        <f>L5</f>
        <v>61</v>
      </c>
      <c r="AO34" s="101"/>
      <c r="AP34" s="17" t="s">
        <v>15</v>
      </c>
      <c r="AQ34" s="18" t="s">
        <v>17</v>
      </c>
      <c r="AR34" s="16" t="s">
        <v>16</v>
      </c>
      <c r="AS34" s="101">
        <f>AG33</f>
        <v>72</v>
      </c>
      <c r="AT34" s="101"/>
      <c r="AU34" s="19" t="s">
        <v>15</v>
      </c>
      <c r="AV34" s="19"/>
      <c r="AW34" s="20"/>
    </row>
    <row r="35" spans="1:53" ht="15.95" customHeight="1" thickBot="1">
      <c r="A35" s="140" t="s">
        <v>13</v>
      </c>
      <c r="B35" s="141"/>
      <c r="C35" s="141"/>
      <c r="D35" s="141"/>
      <c r="E35" s="141"/>
      <c r="F35" s="141"/>
      <c r="G35" s="141"/>
      <c r="H35" s="141"/>
      <c r="I35" s="142"/>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M35" s="101" t="s">
        <v>41</v>
      </c>
      <c r="AN35" s="101"/>
      <c r="AO35" s="101"/>
      <c r="AP35" s="101"/>
      <c r="AQ35" s="101"/>
      <c r="AR35" s="101"/>
      <c r="AS35" s="101"/>
      <c r="AT35" s="101"/>
      <c r="AU35" s="101"/>
      <c r="AV35" s="101"/>
    </row>
    <row r="36" spans="1:53" ht="15.95" customHeight="1" thickTop="1">
      <c r="A36" s="143" t="s">
        <v>12</v>
      </c>
      <c r="B36" s="146" t="s">
        <v>11</v>
      </c>
      <c r="C36" s="147"/>
      <c r="D36" s="147"/>
      <c r="E36" s="147"/>
      <c r="F36" s="147"/>
      <c r="G36" s="148"/>
      <c r="H36" s="152" t="s">
        <v>10</v>
      </c>
      <c r="I36" s="153"/>
      <c r="J36" s="25"/>
      <c r="K36" s="26"/>
      <c r="L36" s="27"/>
      <c r="M36" s="28"/>
      <c r="N36" s="28"/>
      <c r="O36" s="28"/>
      <c r="P36" s="29"/>
      <c r="Q36" s="28"/>
      <c r="R36" s="26"/>
      <c r="S36" s="27"/>
      <c r="T36" s="28"/>
      <c r="U36" s="28"/>
      <c r="V36" s="28"/>
      <c r="W36" s="28"/>
      <c r="X36" s="30"/>
      <c r="Y36" s="26"/>
      <c r="Z36" s="27"/>
      <c r="AA36" s="28"/>
      <c r="AB36" s="27"/>
      <c r="AC36" s="27"/>
      <c r="AD36" s="31"/>
      <c r="AE36" s="27"/>
      <c r="AF36" s="26"/>
      <c r="AG36" s="27"/>
      <c r="AH36" s="27"/>
      <c r="AI36" s="27"/>
      <c r="AJ36" s="27"/>
      <c r="AK36" s="32"/>
      <c r="AL36" s="33" t="s">
        <v>9</v>
      </c>
    </row>
    <row r="37" spans="1:53" ht="15.95" customHeight="1" thickBot="1">
      <c r="A37" s="144"/>
      <c r="B37" s="149"/>
      <c r="C37" s="150"/>
      <c r="D37" s="150"/>
      <c r="E37" s="150"/>
      <c r="F37" s="150"/>
      <c r="G37" s="151"/>
      <c r="H37" s="154" t="s">
        <v>8</v>
      </c>
      <c r="I37" s="155"/>
      <c r="J37" s="34"/>
      <c r="K37" s="35"/>
      <c r="L37" s="36"/>
      <c r="M37" s="37"/>
      <c r="N37" s="37"/>
      <c r="O37" s="37"/>
      <c r="P37" s="38"/>
      <c r="Q37" s="37"/>
      <c r="R37" s="35"/>
      <c r="S37" s="36"/>
      <c r="T37" s="37"/>
      <c r="U37" s="37"/>
      <c r="V37" s="37"/>
      <c r="W37" s="37"/>
      <c r="X37" s="39"/>
      <c r="Y37" s="35"/>
      <c r="Z37" s="36"/>
      <c r="AA37" s="37"/>
      <c r="AB37" s="36"/>
      <c r="AC37" s="36"/>
      <c r="AD37" s="40"/>
      <c r="AE37" s="36"/>
      <c r="AF37" s="35"/>
      <c r="AG37" s="36"/>
      <c r="AH37" s="36"/>
      <c r="AI37" s="36"/>
      <c r="AJ37" s="36"/>
      <c r="AK37" s="41"/>
      <c r="AL37" s="42"/>
      <c r="AM37" s="74"/>
      <c r="AN37" s="74"/>
      <c r="AO37" s="74"/>
      <c r="AP37" s="74"/>
      <c r="AQ37" s="124"/>
      <c r="AR37" s="124"/>
      <c r="AS37" s="75"/>
    </row>
    <row r="38" spans="1:53" ht="15.95" customHeight="1" thickTop="1">
      <c r="A38" s="144"/>
      <c r="B38" s="156" t="s">
        <v>7</v>
      </c>
      <c r="C38" s="157"/>
      <c r="D38" s="157"/>
      <c r="E38" s="157"/>
      <c r="F38" s="157"/>
      <c r="G38" s="157"/>
      <c r="H38" s="157"/>
      <c r="I38" s="158"/>
      <c r="J38" s="114"/>
      <c r="K38" s="117"/>
      <c r="L38" s="108"/>
      <c r="M38" s="108"/>
      <c r="N38" s="108"/>
      <c r="O38" s="108"/>
      <c r="P38" s="131"/>
      <c r="Q38" s="108"/>
      <c r="R38" s="108"/>
      <c r="S38" s="108"/>
      <c r="T38" s="111"/>
      <c r="U38" s="111"/>
      <c r="V38" s="111"/>
      <c r="W38" s="108"/>
      <c r="X38" s="114"/>
      <c r="Y38" s="108"/>
      <c r="Z38" s="108"/>
      <c r="AA38" s="137"/>
      <c r="AB38" s="125"/>
      <c r="AC38" s="128"/>
      <c r="AD38" s="131"/>
      <c r="AE38" s="134"/>
      <c r="AF38" s="117"/>
      <c r="AG38" s="108"/>
      <c r="AH38" s="108"/>
      <c r="AI38" s="108"/>
      <c r="AJ38" s="108"/>
      <c r="AK38" s="108"/>
      <c r="AL38" s="42"/>
      <c r="AM38" s="43" t="s">
        <v>4</v>
      </c>
      <c r="AN38" s="44"/>
      <c r="AO38" s="44"/>
      <c r="AP38" s="45"/>
      <c r="AQ38" s="106">
        <f>COUNTIF(J36:AK36,"□")+COUNTIF(J22:AK22,"□")+COUNTIF(J8:AK8,"□")</f>
        <v>0</v>
      </c>
      <c r="AR38" s="107"/>
      <c r="AS38" s="46" t="s">
        <v>1</v>
      </c>
      <c r="AT38" s="91" t="s">
        <v>3</v>
      </c>
      <c r="AU38" s="92"/>
      <c r="AV38" s="93"/>
    </row>
    <row r="39" spans="1:53" ht="15.95" customHeight="1" thickBot="1">
      <c r="A39" s="144"/>
      <c r="B39" s="159"/>
      <c r="C39" s="160"/>
      <c r="D39" s="160"/>
      <c r="E39" s="160"/>
      <c r="F39" s="160"/>
      <c r="G39" s="160"/>
      <c r="H39" s="160"/>
      <c r="I39" s="161"/>
      <c r="J39" s="115"/>
      <c r="K39" s="118"/>
      <c r="L39" s="109"/>
      <c r="M39" s="109"/>
      <c r="N39" s="109"/>
      <c r="O39" s="109"/>
      <c r="P39" s="132"/>
      <c r="Q39" s="109"/>
      <c r="R39" s="109"/>
      <c r="S39" s="109"/>
      <c r="T39" s="112"/>
      <c r="U39" s="112"/>
      <c r="V39" s="112"/>
      <c r="W39" s="109"/>
      <c r="X39" s="115"/>
      <c r="Y39" s="109"/>
      <c r="Z39" s="109"/>
      <c r="AA39" s="138"/>
      <c r="AB39" s="126"/>
      <c r="AC39" s="129"/>
      <c r="AD39" s="132"/>
      <c r="AE39" s="135"/>
      <c r="AF39" s="118"/>
      <c r="AG39" s="109"/>
      <c r="AH39" s="109"/>
      <c r="AI39" s="109"/>
      <c r="AJ39" s="109"/>
      <c r="AK39" s="109"/>
      <c r="AL39" s="42"/>
      <c r="AM39" s="47" t="s">
        <v>2</v>
      </c>
      <c r="AN39" s="48"/>
      <c r="AO39" s="48"/>
      <c r="AP39" s="49"/>
      <c r="AQ39" s="104">
        <f>COUNT(J7:AK7)+COUNT(J21:AK21)+COUNT(J35:AK35)</f>
        <v>0</v>
      </c>
      <c r="AR39" s="105"/>
      <c r="AS39" s="50" t="s">
        <v>1</v>
      </c>
      <c r="AT39" s="94" t="e">
        <f>(AQ38/AQ39)*100</f>
        <v>#DIV/0!</v>
      </c>
      <c r="AU39" s="95"/>
      <c r="AV39" s="51" t="s">
        <v>0</v>
      </c>
    </row>
    <row r="40" spans="1:53" ht="15.95" customHeight="1" thickTop="1">
      <c r="A40" s="144"/>
      <c r="B40" s="159"/>
      <c r="C40" s="160"/>
      <c r="D40" s="160"/>
      <c r="E40" s="160"/>
      <c r="F40" s="160"/>
      <c r="G40" s="160"/>
      <c r="H40" s="160"/>
      <c r="I40" s="161"/>
      <c r="J40" s="115"/>
      <c r="K40" s="118"/>
      <c r="L40" s="109"/>
      <c r="M40" s="109"/>
      <c r="N40" s="109"/>
      <c r="O40" s="109"/>
      <c r="P40" s="132"/>
      <c r="Q40" s="109"/>
      <c r="R40" s="109"/>
      <c r="S40" s="109"/>
      <c r="T40" s="112"/>
      <c r="U40" s="112"/>
      <c r="V40" s="112"/>
      <c r="W40" s="109"/>
      <c r="X40" s="115"/>
      <c r="Y40" s="109"/>
      <c r="Z40" s="109"/>
      <c r="AA40" s="138"/>
      <c r="AB40" s="126"/>
      <c r="AC40" s="129"/>
      <c r="AD40" s="132"/>
      <c r="AE40" s="135"/>
      <c r="AF40" s="118"/>
      <c r="AG40" s="109"/>
      <c r="AH40" s="109"/>
      <c r="AI40" s="109"/>
      <c r="AJ40" s="109"/>
      <c r="AK40" s="109"/>
      <c r="AL40" s="42"/>
      <c r="AX40" s="20"/>
    </row>
    <row r="41" spans="1:53" ht="15.95" customHeight="1">
      <c r="A41" s="144"/>
      <c r="B41" s="159"/>
      <c r="C41" s="160"/>
      <c r="D41" s="160"/>
      <c r="E41" s="160"/>
      <c r="F41" s="160"/>
      <c r="G41" s="160"/>
      <c r="H41" s="160"/>
      <c r="I41" s="161"/>
      <c r="J41" s="115"/>
      <c r="K41" s="118"/>
      <c r="L41" s="109"/>
      <c r="M41" s="109"/>
      <c r="N41" s="109"/>
      <c r="O41" s="109"/>
      <c r="P41" s="132"/>
      <c r="Q41" s="109"/>
      <c r="R41" s="109"/>
      <c r="S41" s="109"/>
      <c r="T41" s="112"/>
      <c r="U41" s="112"/>
      <c r="V41" s="112"/>
      <c r="W41" s="109"/>
      <c r="X41" s="115"/>
      <c r="Y41" s="109"/>
      <c r="Z41" s="109"/>
      <c r="AA41" s="138"/>
      <c r="AB41" s="126"/>
      <c r="AC41" s="129"/>
      <c r="AD41" s="132"/>
      <c r="AE41" s="135"/>
      <c r="AF41" s="118"/>
      <c r="AG41" s="109"/>
      <c r="AH41" s="109"/>
      <c r="AI41" s="109"/>
      <c r="AJ41" s="109"/>
      <c r="AK41" s="109"/>
      <c r="AL41" s="52" t="s">
        <v>6</v>
      </c>
    </row>
    <row r="42" spans="1:53" ht="15.95" customHeight="1" thickBot="1">
      <c r="A42" s="144"/>
      <c r="B42" s="159"/>
      <c r="C42" s="160"/>
      <c r="D42" s="160"/>
      <c r="E42" s="160"/>
      <c r="F42" s="160"/>
      <c r="G42" s="160"/>
      <c r="H42" s="160"/>
      <c r="I42" s="161"/>
      <c r="J42" s="115"/>
      <c r="K42" s="118"/>
      <c r="L42" s="109"/>
      <c r="M42" s="109"/>
      <c r="N42" s="109"/>
      <c r="O42" s="109"/>
      <c r="P42" s="132"/>
      <c r="Q42" s="109"/>
      <c r="R42" s="109"/>
      <c r="S42" s="109"/>
      <c r="T42" s="112"/>
      <c r="U42" s="112"/>
      <c r="V42" s="112"/>
      <c r="W42" s="109"/>
      <c r="X42" s="115"/>
      <c r="Y42" s="109"/>
      <c r="Z42" s="109"/>
      <c r="AA42" s="138"/>
      <c r="AB42" s="126"/>
      <c r="AC42" s="129"/>
      <c r="AD42" s="132"/>
      <c r="AE42" s="135"/>
      <c r="AF42" s="118"/>
      <c r="AG42" s="109"/>
      <c r="AH42" s="109"/>
      <c r="AI42" s="109"/>
      <c r="AJ42" s="109"/>
      <c r="AK42" s="109"/>
      <c r="AL42" s="42"/>
      <c r="AM42" s="76"/>
      <c r="AN42" s="76"/>
      <c r="AO42" s="76"/>
      <c r="AP42" s="76"/>
      <c r="AQ42" s="124"/>
      <c r="AR42" s="124"/>
      <c r="AS42" s="75"/>
      <c r="AY42" s="20"/>
      <c r="AZ42" s="20"/>
      <c r="BA42" s="20"/>
    </row>
    <row r="43" spans="1:53" ht="15.95" customHeight="1" thickTop="1">
      <c r="A43" s="144"/>
      <c r="B43" s="159"/>
      <c r="C43" s="160"/>
      <c r="D43" s="160"/>
      <c r="E43" s="160"/>
      <c r="F43" s="160"/>
      <c r="G43" s="160"/>
      <c r="H43" s="160"/>
      <c r="I43" s="161"/>
      <c r="J43" s="115"/>
      <c r="K43" s="118"/>
      <c r="L43" s="109"/>
      <c r="M43" s="109"/>
      <c r="N43" s="109"/>
      <c r="O43" s="109"/>
      <c r="P43" s="132"/>
      <c r="Q43" s="109"/>
      <c r="R43" s="109"/>
      <c r="S43" s="109"/>
      <c r="T43" s="112"/>
      <c r="U43" s="112"/>
      <c r="V43" s="112"/>
      <c r="W43" s="109"/>
      <c r="X43" s="115"/>
      <c r="Y43" s="109"/>
      <c r="Z43" s="109"/>
      <c r="AA43" s="138"/>
      <c r="AB43" s="126"/>
      <c r="AC43" s="129"/>
      <c r="AD43" s="132"/>
      <c r="AE43" s="135"/>
      <c r="AF43" s="118"/>
      <c r="AG43" s="109"/>
      <c r="AH43" s="109"/>
      <c r="AI43" s="109"/>
      <c r="AJ43" s="109"/>
      <c r="AK43" s="109"/>
      <c r="AL43" s="42"/>
      <c r="AM43" s="43" t="s">
        <v>4</v>
      </c>
      <c r="AN43" s="44"/>
      <c r="AO43" s="44"/>
      <c r="AP43" s="45"/>
      <c r="AQ43" s="106">
        <f>COUNTIF(J9:AK9,"□")+COUNTIF(J23:AK23,"□")+COUNTIF(J37:AK37,"□")</f>
        <v>0</v>
      </c>
      <c r="AR43" s="107"/>
      <c r="AS43" s="46" t="s">
        <v>1</v>
      </c>
      <c r="AT43" s="96" t="s">
        <v>3</v>
      </c>
      <c r="AU43" s="97"/>
      <c r="AV43" s="98"/>
    </row>
    <row r="44" spans="1:53" ht="15.95" customHeight="1" thickBot="1">
      <c r="A44" s="144"/>
      <c r="B44" s="159"/>
      <c r="C44" s="160"/>
      <c r="D44" s="160"/>
      <c r="E44" s="160"/>
      <c r="F44" s="160"/>
      <c r="G44" s="160"/>
      <c r="H44" s="160"/>
      <c r="I44" s="161"/>
      <c r="J44" s="115"/>
      <c r="K44" s="118"/>
      <c r="L44" s="109"/>
      <c r="M44" s="109"/>
      <c r="N44" s="109"/>
      <c r="O44" s="109"/>
      <c r="P44" s="132"/>
      <c r="Q44" s="109"/>
      <c r="R44" s="109"/>
      <c r="S44" s="109"/>
      <c r="T44" s="112"/>
      <c r="U44" s="112"/>
      <c r="V44" s="112"/>
      <c r="W44" s="109"/>
      <c r="X44" s="115"/>
      <c r="Y44" s="109"/>
      <c r="Z44" s="109"/>
      <c r="AA44" s="138"/>
      <c r="AB44" s="126"/>
      <c r="AC44" s="129"/>
      <c r="AD44" s="132"/>
      <c r="AE44" s="135"/>
      <c r="AF44" s="118"/>
      <c r="AG44" s="109"/>
      <c r="AH44" s="109"/>
      <c r="AI44" s="109"/>
      <c r="AJ44" s="109"/>
      <c r="AK44" s="109"/>
      <c r="AL44" s="42"/>
      <c r="AM44" s="47" t="s">
        <v>2</v>
      </c>
      <c r="AN44" s="48"/>
      <c r="AO44" s="48"/>
      <c r="AP44" s="49"/>
      <c r="AQ44" s="104">
        <f>COUNT(J7:AK7)+COUNT(J21:AK21)+COUNT(J35:AK35)</f>
        <v>0</v>
      </c>
      <c r="AR44" s="105"/>
      <c r="AS44" s="50" t="s">
        <v>1</v>
      </c>
      <c r="AT44" s="99" t="e">
        <f>(AQ43/AQ44)*100</f>
        <v>#DIV/0!</v>
      </c>
      <c r="AU44" s="100"/>
      <c r="AV44" s="54" t="s">
        <v>0</v>
      </c>
    </row>
    <row r="45" spans="1:53" ht="15.95" customHeight="1" thickTop="1" thickBot="1">
      <c r="A45" s="145"/>
      <c r="B45" s="162"/>
      <c r="C45" s="163"/>
      <c r="D45" s="163"/>
      <c r="E45" s="163"/>
      <c r="F45" s="163"/>
      <c r="G45" s="163"/>
      <c r="H45" s="163"/>
      <c r="I45" s="164"/>
      <c r="J45" s="116"/>
      <c r="K45" s="119"/>
      <c r="L45" s="110"/>
      <c r="M45" s="110"/>
      <c r="N45" s="110"/>
      <c r="O45" s="110"/>
      <c r="P45" s="133"/>
      <c r="Q45" s="110"/>
      <c r="R45" s="110"/>
      <c r="S45" s="110"/>
      <c r="T45" s="113"/>
      <c r="U45" s="113"/>
      <c r="V45" s="113"/>
      <c r="W45" s="110"/>
      <c r="X45" s="116"/>
      <c r="Y45" s="110"/>
      <c r="Z45" s="110"/>
      <c r="AA45" s="139"/>
      <c r="AB45" s="127"/>
      <c r="AC45" s="130"/>
      <c r="AD45" s="133"/>
      <c r="AE45" s="136"/>
      <c r="AF45" s="119"/>
      <c r="AG45" s="110"/>
      <c r="AH45" s="110"/>
      <c r="AI45" s="110"/>
      <c r="AJ45" s="110"/>
      <c r="AK45" s="110"/>
      <c r="AL45" s="42"/>
    </row>
    <row r="46" spans="1:53" ht="15.95" customHeight="1" thickTop="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1:53" ht="15.95" customHeight="1"/>
    <row r="48" spans="1:53" ht="15.95" customHeight="1"/>
    <row r="49" s="1" customFormat="1" ht="15.95" customHeight="1"/>
    <row r="50" s="1" customFormat="1" ht="15.95" customHeight="1"/>
    <row r="51" s="1" customFormat="1" ht="15.95" customHeight="1"/>
    <row r="52" s="1" customFormat="1" ht="15.95" customHeight="1"/>
    <row r="53" s="1" customFormat="1" ht="15.95" customHeight="1"/>
    <row r="54" s="1" customFormat="1" ht="15.95" customHeight="1"/>
    <row r="55" s="1" customFormat="1" ht="15.95" customHeight="1"/>
    <row r="56" s="1" customFormat="1" ht="15.95" customHeight="1"/>
    <row r="57" s="1" customFormat="1" ht="15.95" customHeight="1"/>
    <row r="58" s="1" customFormat="1" ht="15.95" customHeight="1"/>
    <row r="59" s="1" customFormat="1" ht="15.95" customHeight="1"/>
    <row r="60" s="1" customFormat="1" ht="15.95" customHeight="1"/>
    <row r="61" s="1" customFormat="1" ht="15.95" customHeight="1"/>
    <row r="62" s="1" customFormat="1" ht="15.95" customHeight="1"/>
    <row r="63" s="1" customFormat="1" ht="15.95" customHeight="1"/>
    <row r="64" s="1" customFormat="1" ht="15.95" customHeight="1"/>
    <row r="65" s="1" customFormat="1" ht="15.95" customHeight="1"/>
    <row r="66" s="1" customFormat="1" ht="15.95" customHeight="1"/>
    <row r="67" s="1" customFormat="1" ht="15.95" customHeight="1"/>
    <row r="68" s="1" customFormat="1" ht="15.95" customHeight="1"/>
    <row r="69" s="1" customFormat="1" ht="15.95" customHeight="1"/>
    <row r="70" s="1" customFormat="1" ht="15.95" customHeight="1"/>
    <row r="71" s="1" customFormat="1" ht="15.95" customHeight="1"/>
    <row r="72" s="1" customFormat="1" ht="15.95" customHeight="1"/>
    <row r="73" s="1" customFormat="1" ht="15.95" customHeight="1"/>
    <row r="74" s="1" customFormat="1" ht="15.95" customHeight="1"/>
    <row r="75" s="1" customFormat="1" ht="15.95" customHeight="1"/>
    <row r="76" s="1" customFormat="1" ht="15.95" customHeight="1"/>
    <row r="77" s="1" customFormat="1" ht="15.95" customHeight="1"/>
    <row r="78" s="1" customFormat="1" ht="15.95" customHeight="1"/>
    <row r="79" s="1" customFormat="1" ht="15.95" customHeight="1"/>
    <row r="80" s="1" customFormat="1" ht="15.95" customHeight="1"/>
    <row r="81" s="1" customFormat="1" ht="15.95" customHeight="1"/>
    <row r="82" s="1" customFormat="1" ht="15.95" customHeight="1"/>
    <row r="83" s="1" customFormat="1" ht="15.95" customHeight="1"/>
    <row r="84" s="1" customFormat="1" ht="15.95" customHeight="1"/>
    <row r="85" s="1" customFormat="1" ht="15.95" customHeight="1"/>
    <row r="86" s="1" customFormat="1" ht="15.95" customHeight="1"/>
    <row r="87" s="1" customFormat="1" ht="15.95" customHeight="1"/>
    <row r="88" s="1" customFormat="1" ht="15.95" customHeight="1"/>
    <row r="89" s="1" customFormat="1" ht="15.95" customHeight="1"/>
    <row r="90" s="1" customFormat="1" ht="15.95" customHeight="1"/>
    <row r="91" s="1" customFormat="1" ht="15.95" customHeight="1"/>
    <row r="92" s="1" customFormat="1" ht="15.95" customHeight="1"/>
    <row r="93" s="1" customFormat="1" ht="15.95" customHeight="1"/>
    <row r="94" s="1" customFormat="1" ht="15.95" customHeight="1"/>
    <row r="95" s="1" customFormat="1" ht="15.95" customHeight="1"/>
    <row r="96" s="1" customFormat="1" ht="15.95" customHeight="1"/>
    <row r="97" s="1" customFormat="1" ht="15.95" customHeight="1"/>
    <row r="98" s="1" customFormat="1" ht="15.95" customHeight="1"/>
    <row r="99" s="1" customFormat="1" ht="15.95" customHeight="1"/>
    <row r="100" s="1" customFormat="1" ht="15.95" customHeight="1"/>
    <row r="101" s="1" customFormat="1" ht="15.95" customHeight="1"/>
    <row r="102" s="1" customFormat="1" ht="15.95" customHeight="1"/>
    <row r="103" s="1" customFormat="1" ht="15.95" customHeight="1"/>
    <row r="104" s="1" customFormat="1" ht="15.95" customHeight="1"/>
    <row r="105" s="1" customFormat="1" ht="15.95" customHeight="1"/>
    <row r="106" s="1" customFormat="1" ht="15.95" customHeight="1"/>
    <row r="107" s="1" customFormat="1" ht="15.95" customHeight="1"/>
    <row r="108" s="1" customFormat="1" ht="15.95" customHeight="1"/>
    <row r="109" s="1" customFormat="1" ht="15.95" customHeight="1"/>
    <row r="110" s="1" customFormat="1" ht="15.95" customHeight="1"/>
    <row r="111" s="1" customFormat="1" ht="15.95" customHeight="1"/>
    <row r="112" s="1" customFormat="1" ht="15.95" customHeight="1"/>
    <row r="113" s="1" customFormat="1" ht="15.95" customHeight="1"/>
    <row r="114" s="1" customFormat="1" ht="15.95" customHeight="1"/>
    <row r="115" s="1" customFormat="1" ht="15.95" customHeight="1"/>
    <row r="116" s="1" customFormat="1" ht="15.95" customHeight="1"/>
    <row r="117" s="1" customFormat="1" ht="15.95" customHeight="1"/>
    <row r="118" s="1" customFormat="1" ht="15.95" customHeight="1"/>
    <row r="119" s="1" customFormat="1" ht="15.95" customHeight="1"/>
    <row r="120" s="1" customFormat="1" ht="15.95" customHeight="1"/>
  </sheetData>
  <mergeCells count="144">
    <mergeCell ref="A1:L1"/>
    <mergeCell ref="B2:D2"/>
    <mergeCell ref="F2:T2"/>
    <mergeCell ref="U2:V2"/>
    <mergeCell ref="X2:AD2"/>
    <mergeCell ref="AE2:AG2"/>
    <mergeCell ref="A6:I6"/>
    <mergeCell ref="A7:I7"/>
    <mergeCell ref="A8:A17"/>
    <mergeCell ref="B8:G9"/>
    <mergeCell ref="H8:I8"/>
    <mergeCell ref="H9:I9"/>
    <mergeCell ref="B10:I17"/>
    <mergeCell ref="AI2:AP2"/>
    <mergeCell ref="AQ2:AV2"/>
    <mergeCell ref="B3:D3"/>
    <mergeCell ref="F3:R3"/>
    <mergeCell ref="A5:I5"/>
    <mergeCell ref="L5:N5"/>
    <mergeCell ref="S5:U5"/>
    <mergeCell ref="Z5:AB5"/>
    <mergeCell ref="AG5:AI5"/>
    <mergeCell ref="S10:S17"/>
    <mergeCell ref="T10:T17"/>
    <mergeCell ref="U10:U17"/>
    <mergeCell ref="J10:J17"/>
    <mergeCell ref="K10:K17"/>
    <mergeCell ref="L10:L17"/>
    <mergeCell ref="M10:M17"/>
    <mergeCell ref="N10:N17"/>
    <mergeCell ref="O10:O17"/>
    <mergeCell ref="A19:I19"/>
    <mergeCell ref="L19:N19"/>
    <mergeCell ref="S19:U19"/>
    <mergeCell ref="Z19:AB19"/>
    <mergeCell ref="AG19:AI19"/>
    <mergeCell ref="AH10:AH17"/>
    <mergeCell ref="AI10:AI17"/>
    <mergeCell ref="AJ10:AJ17"/>
    <mergeCell ref="AK10:AK17"/>
    <mergeCell ref="AB10:AB17"/>
    <mergeCell ref="AC10:AC17"/>
    <mergeCell ref="AD10:AD17"/>
    <mergeCell ref="AE10:AE17"/>
    <mergeCell ref="AF10:AF17"/>
    <mergeCell ref="AG10:AG17"/>
    <mergeCell ref="V10:V17"/>
    <mergeCell ref="W10:W17"/>
    <mergeCell ref="X10:X17"/>
    <mergeCell ref="Y10:Y17"/>
    <mergeCell ref="Z10:Z17"/>
    <mergeCell ref="AA10:AA17"/>
    <mergeCell ref="P10:P17"/>
    <mergeCell ref="Q10:Q17"/>
    <mergeCell ref="R10:R17"/>
    <mergeCell ref="U24:U31"/>
    <mergeCell ref="V24:V31"/>
    <mergeCell ref="K24:K31"/>
    <mergeCell ref="L24:L31"/>
    <mergeCell ref="M24:M31"/>
    <mergeCell ref="N24:N31"/>
    <mergeCell ref="O24:O31"/>
    <mergeCell ref="P24:P31"/>
    <mergeCell ref="A20:I20"/>
    <mergeCell ref="A21:I21"/>
    <mergeCell ref="A22:A31"/>
    <mergeCell ref="B22:G23"/>
    <mergeCell ref="H22:I22"/>
    <mergeCell ref="H23:I23"/>
    <mergeCell ref="B24:I31"/>
    <mergeCell ref="J24:J31"/>
    <mergeCell ref="A33:I33"/>
    <mergeCell ref="L33:N33"/>
    <mergeCell ref="S33:U33"/>
    <mergeCell ref="Z33:AB33"/>
    <mergeCell ref="AG33:AI33"/>
    <mergeCell ref="AI24:AI31"/>
    <mergeCell ref="AJ24:AJ31"/>
    <mergeCell ref="AK24:AK31"/>
    <mergeCell ref="AC24:AC31"/>
    <mergeCell ref="AD24:AD31"/>
    <mergeCell ref="AE24:AE31"/>
    <mergeCell ref="AF24:AF31"/>
    <mergeCell ref="AG24:AG31"/>
    <mergeCell ref="AH24:AH31"/>
    <mergeCell ref="W24:W31"/>
    <mergeCell ref="X24:X31"/>
    <mergeCell ref="Y24:Y31"/>
    <mergeCell ref="Z24:Z31"/>
    <mergeCell ref="AA24:AA31"/>
    <mergeCell ref="AB24:AB31"/>
    <mergeCell ref="Q24:Q31"/>
    <mergeCell ref="R24:R31"/>
    <mergeCell ref="S24:S31"/>
    <mergeCell ref="T24:T31"/>
    <mergeCell ref="B38:I45"/>
    <mergeCell ref="J38:J45"/>
    <mergeCell ref="K38:K45"/>
    <mergeCell ref="L38:L45"/>
    <mergeCell ref="M38:M45"/>
    <mergeCell ref="N38:N45"/>
    <mergeCell ref="A34:I34"/>
    <mergeCell ref="AN34:AO34"/>
    <mergeCell ref="AS34:AT34"/>
    <mergeCell ref="A35:I35"/>
    <mergeCell ref="AM35:AV35"/>
    <mergeCell ref="A36:A45"/>
    <mergeCell ref="B36:G37"/>
    <mergeCell ref="H36:I36"/>
    <mergeCell ref="H37:I37"/>
    <mergeCell ref="AQ37:AR37"/>
    <mergeCell ref="X38:X45"/>
    <mergeCell ref="Y38:Y45"/>
    <mergeCell ref="Z38:Z45"/>
    <mergeCell ref="O38:O45"/>
    <mergeCell ref="P38:P45"/>
    <mergeCell ref="Q38:Q45"/>
    <mergeCell ref="R38:R45"/>
    <mergeCell ref="S38:S45"/>
    <mergeCell ref="T38:T45"/>
    <mergeCell ref="AT44:AU44"/>
    <mergeCell ref="A46:AK46"/>
    <mergeCell ref="AT38:AV38"/>
    <mergeCell ref="AQ39:AR39"/>
    <mergeCell ref="AT39:AU39"/>
    <mergeCell ref="AQ42:AR42"/>
    <mergeCell ref="AQ43:AR43"/>
    <mergeCell ref="AT43:AV43"/>
    <mergeCell ref="AG38:AG45"/>
    <mergeCell ref="AH38:AH45"/>
    <mergeCell ref="AI38:AI45"/>
    <mergeCell ref="AJ38:AJ45"/>
    <mergeCell ref="AK38:AK45"/>
    <mergeCell ref="AQ38:AR38"/>
    <mergeCell ref="AQ44:AR44"/>
    <mergeCell ref="AA38:AA45"/>
    <mergeCell ref="AB38:AB45"/>
    <mergeCell ref="AC38:AC45"/>
    <mergeCell ref="AD38:AD45"/>
    <mergeCell ref="AE38:AE45"/>
    <mergeCell ref="AF38:AF45"/>
    <mergeCell ref="U38:U45"/>
    <mergeCell ref="V38:V45"/>
    <mergeCell ref="W38:W45"/>
  </mergeCells>
  <phoneticPr fontId="2"/>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4">
    <dataValidation type="list" allowBlank="1" showInputMessage="1" showErrorMessage="1" sqref="J8:AK9 J22:AK23 J36:AK37" xr:uid="{D7D724E7-9133-47B8-9D89-119D34B618A6}">
      <formula1>$BC$1:$BC$3</formula1>
    </dataValidation>
    <dataValidation type="list" allowBlank="1" showInputMessage="1" showErrorMessage="1" sqref="JF8:KG9 WVR983076:WWS983077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WLV983076:WMW983077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WBZ983076:WDA98307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xr:uid="{E9D8265E-F861-4F81-A0C6-7136774B4CC7}">
      <formula1>$BC$1:$BC$5</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9DBD6DAB-0564-4CD5-8F4F-6477EE7811B9}">
      <formula1>$AX$1:$AX$2</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B30AD1D9-3CCC-41A2-881E-DA433F067FA3}">
      <formula1>$BB$1:$BB$8</formula1>
    </dataValidation>
  </dataValidations>
  <printOptions horizontalCentered="1" verticalCentered="1"/>
  <pageMargins left="0" right="0" top="0.59055118110236227" bottom="0"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18875-F87D-43F1-8FC6-7D8D0A0CA31A}">
  <sheetPr>
    <tabColor rgb="FFFF0000"/>
  </sheetPr>
  <dimension ref="A1:AU12"/>
  <sheetViews>
    <sheetView view="pageBreakPreview" zoomScale="115" zoomScaleNormal="100" zoomScaleSheetLayoutView="115" workbookViewId="0">
      <selection activeCell="O18" sqref="O18"/>
    </sheetView>
  </sheetViews>
  <sheetFormatPr defaultRowHeight="13.5"/>
  <cols>
    <col min="1" max="56" width="2.875" style="57" customWidth="1"/>
    <col min="57" max="256" width="9" style="57"/>
    <col min="257" max="312" width="2.875" style="57" customWidth="1"/>
    <col min="313" max="512" width="9" style="57"/>
    <col min="513" max="568" width="2.875" style="57" customWidth="1"/>
    <col min="569" max="768" width="9" style="57"/>
    <col min="769" max="824" width="2.875" style="57" customWidth="1"/>
    <col min="825" max="1024" width="9" style="57"/>
    <col min="1025" max="1080" width="2.875" style="57" customWidth="1"/>
    <col min="1081" max="1280" width="9" style="57"/>
    <col min="1281" max="1336" width="2.875" style="57" customWidth="1"/>
    <col min="1337" max="1536" width="9" style="57"/>
    <col min="1537" max="1592" width="2.875" style="57" customWidth="1"/>
    <col min="1593" max="1792" width="9" style="57"/>
    <col min="1793" max="1848" width="2.875" style="57" customWidth="1"/>
    <col min="1849" max="2048" width="9" style="57"/>
    <col min="2049" max="2104" width="2.875" style="57" customWidth="1"/>
    <col min="2105" max="2304" width="9" style="57"/>
    <col min="2305" max="2360" width="2.875" style="57" customWidth="1"/>
    <col min="2361" max="2560" width="9" style="57"/>
    <col min="2561" max="2616" width="2.875" style="57" customWidth="1"/>
    <col min="2617" max="2816" width="9" style="57"/>
    <col min="2817" max="2872" width="2.875" style="57" customWidth="1"/>
    <col min="2873" max="3072" width="9" style="57"/>
    <col min="3073" max="3128" width="2.875" style="57" customWidth="1"/>
    <col min="3129" max="3328" width="9" style="57"/>
    <col min="3329" max="3384" width="2.875" style="57" customWidth="1"/>
    <col min="3385" max="3584" width="9" style="57"/>
    <col min="3585" max="3640" width="2.875" style="57" customWidth="1"/>
    <col min="3641" max="3840" width="9" style="57"/>
    <col min="3841" max="3896" width="2.875" style="57" customWidth="1"/>
    <col min="3897" max="4096" width="9" style="57"/>
    <col min="4097" max="4152" width="2.875" style="57" customWidth="1"/>
    <col min="4153" max="4352" width="9" style="57"/>
    <col min="4353" max="4408" width="2.875" style="57" customWidth="1"/>
    <col min="4409" max="4608" width="9" style="57"/>
    <col min="4609" max="4664" width="2.875" style="57" customWidth="1"/>
    <col min="4665" max="4864" width="9" style="57"/>
    <col min="4865" max="4920" width="2.875" style="57" customWidth="1"/>
    <col min="4921" max="5120" width="9" style="57"/>
    <col min="5121" max="5176" width="2.875" style="57" customWidth="1"/>
    <col min="5177" max="5376" width="9" style="57"/>
    <col min="5377" max="5432" width="2.875" style="57" customWidth="1"/>
    <col min="5433" max="5632" width="9" style="57"/>
    <col min="5633" max="5688" width="2.875" style="57" customWidth="1"/>
    <col min="5689" max="5888" width="9" style="57"/>
    <col min="5889" max="5944" width="2.875" style="57" customWidth="1"/>
    <col min="5945" max="6144" width="9" style="57"/>
    <col min="6145" max="6200" width="2.875" style="57" customWidth="1"/>
    <col min="6201" max="6400" width="9" style="57"/>
    <col min="6401" max="6456" width="2.875" style="57" customWidth="1"/>
    <col min="6457" max="6656" width="9" style="57"/>
    <col min="6657" max="6712" width="2.875" style="57" customWidth="1"/>
    <col min="6713" max="6912" width="9" style="57"/>
    <col min="6913" max="6968" width="2.875" style="57" customWidth="1"/>
    <col min="6969" max="7168" width="9" style="57"/>
    <col min="7169" max="7224" width="2.875" style="57" customWidth="1"/>
    <col min="7225" max="7424" width="9" style="57"/>
    <col min="7425" max="7480" width="2.875" style="57" customWidth="1"/>
    <col min="7481" max="7680" width="9" style="57"/>
    <col min="7681" max="7736" width="2.875" style="57" customWidth="1"/>
    <col min="7737" max="7936" width="9" style="57"/>
    <col min="7937" max="7992" width="2.875" style="57" customWidth="1"/>
    <col min="7993" max="8192" width="9" style="57"/>
    <col min="8193" max="8248" width="2.875" style="57" customWidth="1"/>
    <col min="8249" max="8448" width="9" style="57"/>
    <col min="8449" max="8504" width="2.875" style="57" customWidth="1"/>
    <col min="8505" max="8704" width="9" style="57"/>
    <col min="8705" max="8760" width="2.875" style="57" customWidth="1"/>
    <col min="8761" max="8960" width="9" style="57"/>
    <col min="8961" max="9016" width="2.875" style="57" customWidth="1"/>
    <col min="9017" max="9216" width="9" style="57"/>
    <col min="9217" max="9272" width="2.875" style="57" customWidth="1"/>
    <col min="9273" max="9472" width="9" style="57"/>
    <col min="9473" max="9528" width="2.875" style="57" customWidth="1"/>
    <col min="9529" max="9728" width="9" style="57"/>
    <col min="9729" max="9784" width="2.875" style="57" customWidth="1"/>
    <col min="9785" max="9984" width="9" style="57"/>
    <col min="9985" max="10040" width="2.875" style="57" customWidth="1"/>
    <col min="10041" max="10240" width="9" style="57"/>
    <col min="10241" max="10296" width="2.875" style="57" customWidth="1"/>
    <col min="10297" max="10496" width="9" style="57"/>
    <col min="10497" max="10552" width="2.875" style="57" customWidth="1"/>
    <col min="10553" max="10752" width="9" style="57"/>
    <col min="10753" max="10808" width="2.875" style="57" customWidth="1"/>
    <col min="10809" max="11008" width="9" style="57"/>
    <col min="11009" max="11064" width="2.875" style="57" customWidth="1"/>
    <col min="11065" max="11264" width="9" style="57"/>
    <col min="11265" max="11320" width="2.875" style="57" customWidth="1"/>
    <col min="11321" max="11520" width="9" style="57"/>
    <col min="11521" max="11576" width="2.875" style="57" customWidth="1"/>
    <col min="11577" max="11776" width="9" style="57"/>
    <col min="11777" max="11832" width="2.875" style="57" customWidth="1"/>
    <col min="11833" max="12032" width="9" style="57"/>
    <col min="12033" max="12088" width="2.875" style="57" customWidth="1"/>
    <col min="12089" max="12288" width="9" style="57"/>
    <col min="12289" max="12344" width="2.875" style="57" customWidth="1"/>
    <col min="12345" max="12544" width="9" style="57"/>
    <col min="12545" max="12600" width="2.875" style="57" customWidth="1"/>
    <col min="12601" max="12800" width="9" style="57"/>
    <col min="12801" max="12856" width="2.875" style="57" customWidth="1"/>
    <col min="12857" max="13056" width="9" style="57"/>
    <col min="13057" max="13112" width="2.875" style="57" customWidth="1"/>
    <col min="13113" max="13312" width="9" style="57"/>
    <col min="13313" max="13368" width="2.875" style="57" customWidth="1"/>
    <col min="13369" max="13568" width="9" style="57"/>
    <col min="13569" max="13624" width="2.875" style="57" customWidth="1"/>
    <col min="13625" max="13824" width="9" style="57"/>
    <col min="13825" max="13880" width="2.875" style="57" customWidth="1"/>
    <col min="13881" max="14080" width="9" style="57"/>
    <col min="14081" max="14136" width="2.875" style="57" customWidth="1"/>
    <col min="14137" max="14336" width="9" style="57"/>
    <col min="14337" max="14392" width="2.875" style="57" customWidth="1"/>
    <col min="14393" max="14592" width="9" style="57"/>
    <col min="14593" max="14648" width="2.875" style="57" customWidth="1"/>
    <col min="14649" max="14848" width="9" style="57"/>
    <col min="14849" max="14904" width="2.875" style="57" customWidth="1"/>
    <col min="14905" max="15104" width="9" style="57"/>
    <col min="15105" max="15160" width="2.875" style="57" customWidth="1"/>
    <col min="15161" max="15360" width="9" style="57"/>
    <col min="15361" max="15416" width="2.875" style="57" customWidth="1"/>
    <col min="15417" max="15616" width="9" style="57"/>
    <col min="15617" max="15672" width="2.875" style="57" customWidth="1"/>
    <col min="15673" max="15872" width="9" style="57"/>
    <col min="15873" max="15928" width="2.875" style="57" customWidth="1"/>
    <col min="15929" max="16128" width="9" style="57"/>
    <col min="16129" max="16184" width="2.875" style="57" customWidth="1"/>
    <col min="16185" max="16384" width="9" style="57"/>
  </cols>
  <sheetData>
    <row r="1" spans="1:47" ht="26.25" customHeight="1">
      <c r="A1" s="56" t="s">
        <v>38</v>
      </c>
      <c r="AR1" s="58"/>
      <c r="AS1" s="58"/>
      <c r="AT1" s="58"/>
      <c r="AU1" s="58"/>
    </row>
    <row r="2" spans="1:47" ht="18.75" customHeight="1">
      <c r="A2" s="59"/>
      <c r="B2" s="188" t="s">
        <v>31</v>
      </c>
      <c r="C2" s="188"/>
      <c r="D2" s="188"/>
      <c r="E2" s="57" t="s">
        <v>24</v>
      </c>
      <c r="F2" s="189">
        <f>'1・12'!F2:T2</f>
        <v>0</v>
      </c>
      <c r="G2" s="189"/>
      <c r="H2" s="189"/>
      <c r="I2" s="189"/>
      <c r="J2" s="189"/>
      <c r="K2" s="189"/>
      <c r="L2" s="189"/>
      <c r="M2" s="189"/>
      <c r="N2" s="189"/>
      <c r="O2" s="189"/>
      <c r="P2" s="189"/>
      <c r="Q2" s="189"/>
      <c r="R2" s="189"/>
      <c r="S2" s="189"/>
      <c r="T2" s="190" t="s">
        <v>30</v>
      </c>
      <c r="U2" s="190"/>
      <c r="V2" s="57" t="s">
        <v>24</v>
      </c>
      <c r="W2" s="189" t="str">
        <f>'1・12'!X2</f>
        <v>R○.○.○～R○.○.○</v>
      </c>
      <c r="X2" s="189"/>
      <c r="Y2" s="189"/>
      <c r="Z2" s="189"/>
      <c r="AA2" s="189"/>
      <c r="AB2" s="189"/>
      <c r="AC2" s="189"/>
      <c r="AD2" s="189"/>
      <c r="AE2" s="189"/>
      <c r="AH2" s="60" t="s">
        <v>28</v>
      </c>
      <c r="AI2" s="57" t="s">
        <v>24</v>
      </c>
      <c r="AJ2" s="191">
        <f>'1・12'!AI2</f>
        <v>0</v>
      </c>
      <c r="AK2" s="191"/>
      <c r="AL2" s="191"/>
      <c r="AM2" s="191"/>
      <c r="AN2" s="191"/>
      <c r="AO2" s="191"/>
      <c r="AP2" s="191"/>
      <c r="AQ2" s="191"/>
      <c r="AR2" s="191"/>
      <c r="AS2" s="191"/>
      <c r="AT2" s="191"/>
    </row>
    <row r="3" spans="1:47" ht="18.75" customHeight="1">
      <c r="B3" s="192" t="s">
        <v>25</v>
      </c>
      <c r="C3" s="192"/>
      <c r="D3" s="192"/>
      <c r="E3" s="57" t="s">
        <v>24</v>
      </c>
      <c r="F3" s="189">
        <f>'1・12'!F3:R3</f>
        <v>0</v>
      </c>
      <c r="G3" s="189"/>
      <c r="H3" s="189"/>
      <c r="I3" s="189"/>
      <c r="J3" s="189"/>
      <c r="K3" s="189"/>
      <c r="L3" s="189"/>
      <c r="M3" s="189"/>
      <c r="N3" s="189"/>
      <c r="O3" s="189"/>
      <c r="P3" s="189"/>
      <c r="Q3" s="189"/>
      <c r="R3" s="189"/>
      <c r="S3" s="189"/>
      <c r="AH3" s="60" t="s">
        <v>39</v>
      </c>
      <c r="AI3" s="57" t="s">
        <v>24</v>
      </c>
      <c r="AJ3" s="191">
        <f>'1・12'!AQ2</f>
        <v>0</v>
      </c>
      <c r="AK3" s="191"/>
      <c r="AL3" s="191"/>
      <c r="AM3" s="191"/>
      <c r="AN3" s="191"/>
      <c r="AO3" s="191"/>
      <c r="AP3" s="191"/>
      <c r="AQ3" s="191"/>
      <c r="AR3" s="191"/>
      <c r="AS3" s="191"/>
      <c r="AT3" s="191"/>
    </row>
    <row r="5" spans="1:47" ht="14.25" thickBot="1">
      <c r="B5" s="61" t="s">
        <v>16</v>
      </c>
      <c r="C5" s="193">
        <v>1</v>
      </c>
      <c r="D5" s="193"/>
      <c r="E5" s="61" t="s">
        <v>15</v>
      </c>
      <c r="F5" s="61" t="s">
        <v>37</v>
      </c>
      <c r="G5" s="61" t="s">
        <v>16</v>
      </c>
      <c r="H5" s="193">
        <v>12</v>
      </c>
      <c r="I5" s="193"/>
      <c r="J5" s="61" t="s">
        <v>15</v>
      </c>
      <c r="N5" s="61" t="s">
        <v>16</v>
      </c>
      <c r="O5" s="194">
        <v>13</v>
      </c>
      <c r="P5" s="194"/>
      <c r="Q5" s="61" t="s">
        <v>15</v>
      </c>
      <c r="R5" s="61" t="s">
        <v>37</v>
      </c>
      <c r="S5" s="61" t="s">
        <v>16</v>
      </c>
      <c r="T5" s="193">
        <v>24</v>
      </c>
      <c r="U5" s="193"/>
      <c r="V5" s="61" t="s">
        <v>15</v>
      </c>
      <c r="Y5" s="61" t="s">
        <v>16</v>
      </c>
      <c r="Z5" s="193">
        <v>25</v>
      </c>
      <c r="AA5" s="193"/>
      <c r="AB5" s="61" t="s">
        <v>15</v>
      </c>
      <c r="AC5" s="61" t="s">
        <v>37</v>
      </c>
      <c r="AD5" s="61" t="s">
        <v>16</v>
      </c>
      <c r="AE5" s="193">
        <v>36</v>
      </c>
      <c r="AF5" s="193"/>
      <c r="AG5" s="61" t="s">
        <v>15</v>
      </c>
      <c r="AJ5" s="61" t="s">
        <v>40</v>
      </c>
      <c r="AK5" s="62"/>
      <c r="AL5" s="62"/>
      <c r="AM5" s="61"/>
      <c r="AN5" s="61"/>
      <c r="AO5" s="61"/>
      <c r="AP5" s="61"/>
    </row>
    <row r="6" spans="1:47" ht="14.25" thickTop="1">
      <c r="B6" s="63" t="s">
        <v>4</v>
      </c>
      <c r="C6" s="64"/>
      <c r="D6" s="64"/>
      <c r="E6" s="65"/>
      <c r="F6" s="195">
        <f>'1・12'!AQ43</f>
        <v>0</v>
      </c>
      <c r="G6" s="196"/>
      <c r="H6" s="66" t="s">
        <v>1</v>
      </c>
      <c r="I6" s="197" t="s">
        <v>3</v>
      </c>
      <c r="J6" s="198"/>
      <c r="K6" s="199"/>
      <c r="N6" s="63" t="s">
        <v>4</v>
      </c>
      <c r="O6" s="64"/>
      <c r="P6" s="64"/>
      <c r="Q6" s="65"/>
      <c r="R6" s="195">
        <f>'13・24'!AQ43</f>
        <v>0</v>
      </c>
      <c r="S6" s="196"/>
      <c r="T6" s="66" t="s">
        <v>1</v>
      </c>
      <c r="U6" s="197" t="s">
        <v>3</v>
      </c>
      <c r="V6" s="198"/>
      <c r="W6" s="199"/>
      <c r="Y6" s="63" t="s">
        <v>4</v>
      </c>
      <c r="Z6" s="64"/>
      <c r="AA6" s="64"/>
      <c r="AB6" s="65"/>
      <c r="AC6" s="195">
        <f>'25・36'!AQ38</f>
        <v>0</v>
      </c>
      <c r="AD6" s="196"/>
      <c r="AE6" s="66" t="s">
        <v>1</v>
      </c>
      <c r="AF6" s="197" t="s">
        <v>3</v>
      </c>
      <c r="AG6" s="198"/>
      <c r="AH6" s="199"/>
      <c r="AJ6" s="63" t="s">
        <v>4</v>
      </c>
      <c r="AK6" s="64"/>
      <c r="AL6" s="64"/>
      <c r="AM6" s="65"/>
      <c r="AN6" s="195">
        <f>SUM(F6,R6,AC6,F10,R10,AC10)</f>
        <v>0</v>
      </c>
      <c r="AO6" s="196"/>
      <c r="AP6" s="66" t="s">
        <v>1</v>
      </c>
      <c r="AQ6" s="197" t="s">
        <v>3</v>
      </c>
      <c r="AR6" s="198"/>
      <c r="AS6" s="199"/>
    </row>
    <row r="7" spans="1:47" ht="14.25" thickBot="1">
      <c r="B7" s="67" t="s">
        <v>2</v>
      </c>
      <c r="C7" s="68"/>
      <c r="D7" s="68"/>
      <c r="E7" s="69"/>
      <c r="F7" s="200">
        <f>'1・12'!AQ44</f>
        <v>0</v>
      </c>
      <c r="G7" s="201"/>
      <c r="H7" s="70" t="s">
        <v>1</v>
      </c>
      <c r="I7" s="202" t="e">
        <f>(F6/F7)*100</f>
        <v>#DIV/0!</v>
      </c>
      <c r="J7" s="203"/>
      <c r="K7" s="71" t="s">
        <v>0</v>
      </c>
      <c r="N7" s="67" t="s">
        <v>2</v>
      </c>
      <c r="O7" s="68"/>
      <c r="P7" s="68"/>
      <c r="Q7" s="69"/>
      <c r="R7" s="200">
        <f>'13・24'!AQ44</f>
        <v>0</v>
      </c>
      <c r="S7" s="201"/>
      <c r="T7" s="70" t="s">
        <v>1</v>
      </c>
      <c r="U7" s="202" t="e">
        <f>(R6/R7)*100</f>
        <v>#DIV/0!</v>
      </c>
      <c r="V7" s="203"/>
      <c r="W7" s="71" t="s">
        <v>0</v>
      </c>
      <c r="Y7" s="67" t="s">
        <v>2</v>
      </c>
      <c r="Z7" s="68"/>
      <c r="AA7" s="68"/>
      <c r="AB7" s="69"/>
      <c r="AC7" s="200">
        <f>'25・36'!AQ44</f>
        <v>0</v>
      </c>
      <c r="AD7" s="201"/>
      <c r="AE7" s="70" t="s">
        <v>1</v>
      </c>
      <c r="AF7" s="202" t="e">
        <f>(AC6/AC7)*100</f>
        <v>#DIV/0!</v>
      </c>
      <c r="AG7" s="203"/>
      <c r="AH7" s="71" t="s">
        <v>0</v>
      </c>
      <c r="AJ7" s="67" t="s">
        <v>2</v>
      </c>
      <c r="AK7" s="68"/>
      <c r="AL7" s="68"/>
      <c r="AM7" s="69"/>
      <c r="AN7" s="200">
        <f>F7+F11+R7+R11+AC7+AC11</f>
        <v>0</v>
      </c>
      <c r="AO7" s="201"/>
      <c r="AP7" s="70" t="s">
        <v>1</v>
      </c>
      <c r="AQ7" s="202" t="e">
        <f>(AN6/AN7)*100</f>
        <v>#DIV/0!</v>
      </c>
      <c r="AR7" s="203"/>
      <c r="AS7" s="71" t="s">
        <v>0</v>
      </c>
    </row>
    <row r="8" spans="1:47" ht="14.25" thickTop="1">
      <c r="B8" s="72"/>
      <c r="N8" s="72"/>
      <c r="Y8" s="72"/>
      <c r="AJ8" s="72"/>
    </row>
    <row r="9" spans="1:47" ht="14.25" thickBot="1">
      <c r="B9" s="61" t="s">
        <v>16</v>
      </c>
      <c r="C9" s="193">
        <v>37</v>
      </c>
      <c r="D9" s="193"/>
      <c r="E9" s="61" t="s">
        <v>15</v>
      </c>
      <c r="F9" s="61" t="s">
        <v>37</v>
      </c>
      <c r="G9" s="61" t="s">
        <v>16</v>
      </c>
      <c r="H9" s="193">
        <v>48</v>
      </c>
      <c r="I9" s="193"/>
      <c r="J9" s="61" t="s">
        <v>15</v>
      </c>
      <c r="N9" s="61" t="s">
        <v>16</v>
      </c>
      <c r="O9" s="194">
        <v>49</v>
      </c>
      <c r="P9" s="194"/>
      <c r="Q9" s="61" t="s">
        <v>15</v>
      </c>
      <c r="R9" s="61" t="s">
        <v>37</v>
      </c>
      <c r="S9" s="61" t="s">
        <v>16</v>
      </c>
      <c r="T9" s="193">
        <v>60</v>
      </c>
      <c r="U9" s="193"/>
      <c r="V9" s="61" t="s">
        <v>15</v>
      </c>
      <c r="Y9" s="61" t="s">
        <v>16</v>
      </c>
      <c r="Z9" s="193">
        <v>61</v>
      </c>
      <c r="AA9" s="193"/>
      <c r="AB9" s="61" t="s">
        <v>15</v>
      </c>
      <c r="AC9" s="61" t="s">
        <v>37</v>
      </c>
      <c r="AD9" s="61" t="s">
        <v>16</v>
      </c>
      <c r="AE9" s="193">
        <v>72</v>
      </c>
      <c r="AF9" s="193"/>
      <c r="AG9" s="61" t="s">
        <v>15</v>
      </c>
    </row>
    <row r="10" spans="1:47" ht="14.25" thickTop="1">
      <c r="B10" s="63" t="s">
        <v>4</v>
      </c>
      <c r="C10" s="64"/>
      <c r="D10" s="64"/>
      <c r="E10" s="65"/>
      <c r="F10" s="195">
        <f>'37・48'!AQ43</f>
        <v>0</v>
      </c>
      <c r="G10" s="196"/>
      <c r="H10" s="66" t="s">
        <v>1</v>
      </c>
      <c r="I10" s="197" t="s">
        <v>3</v>
      </c>
      <c r="J10" s="198"/>
      <c r="K10" s="199"/>
      <c r="N10" s="63" t="s">
        <v>4</v>
      </c>
      <c r="O10" s="64"/>
      <c r="P10" s="64"/>
      <c r="Q10" s="65"/>
      <c r="R10" s="195">
        <f>'49・60'!AQ43</f>
        <v>0</v>
      </c>
      <c r="S10" s="196"/>
      <c r="T10" s="66" t="s">
        <v>1</v>
      </c>
      <c r="U10" s="197" t="s">
        <v>3</v>
      </c>
      <c r="V10" s="198"/>
      <c r="W10" s="199"/>
      <c r="Y10" s="63" t="s">
        <v>4</v>
      </c>
      <c r="Z10" s="64"/>
      <c r="AA10" s="64"/>
      <c r="AB10" s="65"/>
      <c r="AC10" s="195">
        <f>'61・72'!AQ43</f>
        <v>0</v>
      </c>
      <c r="AD10" s="196"/>
      <c r="AE10" s="66" t="s">
        <v>1</v>
      </c>
      <c r="AF10" s="197" t="s">
        <v>3</v>
      </c>
      <c r="AG10" s="198"/>
      <c r="AH10" s="199"/>
    </row>
    <row r="11" spans="1:47" ht="14.25" thickBot="1">
      <c r="B11" s="67" t="s">
        <v>2</v>
      </c>
      <c r="C11" s="68"/>
      <c r="D11" s="68"/>
      <c r="E11" s="69"/>
      <c r="F11" s="200">
        <f>'37・48'!AQ44</f>
        <v>0</v>
      </c>
      <c r="G11" s="201"/>
      <c r="H11" s="70" t="s">
        <v>1</v>
      </c>
      <c r="I11" s="202" t="e">
        <f>(F10/F11)*100</f>
        <v>#DIV/0!</v>
      </c>
      <c r="J11" s="203"/>
      <c r="K11" s="71" t="s">
        <v>0</v>
      </c>
      <c r="N11" s="67" t="s">
        <v>2</v>
      </c>
      <c r="O11" s="68"/>
      <c r="P11" s="68"/>
      <c r="Q11" s="69"/>
      <c r="R11" s="200">
        <f>'49・60'!AQ44</f>
        <v>0</v>
      </c>
      <c r="S11" s="201"/>
      <c r="T11" s="70" t="s">
        <v>1</v>
      </c>
      <c r="U11" s="202" t="e">
        <f>(R10/R11)*100</f>
        <v>#DIV/0!</v>
      </c>
      <c r="V11" s="203"/>
      <c r="W11" s="71" t="s">
        <v>0</v>
      </c>
      <c r="Y11" s="67" t="s">
        <v>2</v>
      </c>
      <c r="Z11" s="68"/>
      <c r="AA11" s="68"/>
      <c r="AB11" s="69"/>
      <c r="AC11" s="200">
        <f>'61・72'!AQ44</f>
        <v>0</v>
      </c>
      <c r="AD11" s="201"/>
      <c r="AE11" s="70" t="s">
        <v>1</v>
      </c>
      <c r="AF11" s="202" t="e">
        <f>(AC10/AC11)*100</f>
        <v>#DIV/0!</v>
      </c>
      <c r="AG11" s="203"/>
      <c r="AH11" s="71" t="s">
        <v>0</v>
      </c>
      <c r="AS11" s="73"/>
      <c r="AT11" s="73"/>
    </row>
    <row r="12" spans="1:47" ht="14.25" thickTop="1">
      <c r="AK12" s="73"/>
      <c r="AL12" s="73"/>
      <c r="AM12" s="73"/>
      <c r="AN12" s="73"/>
      <c r="AO12" s="73"/>
      <c r="AP12" s="73"/>
      <c r="AQ12" s="73"/>
      <c r="AR12" s="73"/>
      <c r="AS12" s="73"/>
      <c r="AT12" s="73"/>
    </row>
  </sheetData>
  <mergeCells count="48">
    <mergeCell ref="AF11:AG11"/>
    <mergeCell ref="F10:G10"/>
    <mergeCell ref="I10:K10"/>
    <mergeCell ref="R10:S10"/>
    <mergeCell ref="U10:W10"/>
    <mergeCell ref="AC10:AD10"/>
    <mergeCell ref="AF10:AH10"/>
    <mergeCell ref="F11:G11"/>
    <mergeCell ref="I11:J11"/>
    <mergeCell ref="R11:S11"/>
    <mergeCell ref="U11:V11"/>
    <mergeCell ref="AC11:AD11"/>
    <mergeCell ref="AF6:AH6"/>
    <mergeCell ref="C9:D9"/>
    <mergeCell ref="H9:I9"/>
    <mergeCell ref="O9:P9"/>
    <mergeCell ref="T9:U9"/>
    <mergeCell ref="Z9:AA9"/>
    <mergeCell ref="AE9:AF9"/>
    <mergeCell ref="AN6:AO6"/>
    <mergeCell ref="AQ6:AS6"/>
    <mergeCell ref="F7:G7"/>
    <mergeCell ref="I7:J7"/>
    <mergeCell ref="R7:S7"/>
    <mergeCell ref="U7:V7"/>
    <mergeCell ref="AC7:AD7"/>
    <mergeCell ref="AF7:AG7"/>
    <mergeCell ref="AN7:AO7"/>
    <mergeCell ref="AQ7:AR7"/>
    <mergeCell ref="F6:G6"/>
    <mergeCell ref="I6:K6"/>
    <mergeCell ref="R6:S6"/>
    <mergeCell ref="U6:W6"/>
    <mergeCell ref="AC6:AD6"/>
    <mergeCell ref="B3:D3"/>
    <mergeCell ref="F3:S3"/>
    <mergeCell ref="AJ3:AT3"/>
    <mergeCell ref="C5:D5"/>
    <mergeCell ref="H5:I5"/>
    <mergeCell ref="O5:P5"/>
    <mergeCell ref="T5:U5"/>
    <mergeCell ref="Z5:AA5"/>
    <mergeCell ref="AE5:AF5"/>
    <mergeCell ref="B2:D2"/>
    <mergeCell ref="F2:S2"/>
    <mergeCell ref="T2:U2"/>
    <mergeCell ref="W2:AE2"/>
    <mergeCell ref="AJ2:AT2"/>
  </mergeCells>
  <phoneticPr fontId="2"/>
  <pageMargins left="0.7" right="0.7" top="0.75" bottom="0.75" header="0.3" footer="0.3"/>
  <pageSetup paperSize="9" scale="60"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1・12</vt:lpstr>
      <vt:lpstr>13・24</vt:lpstr>
      <vt:lpstr>25・36</vt:lpstr>
      <vt:lpstr>37・48</vt:lpstr>
      <vt:lpstr>49・60</vt:lpstr>
      <vt:lpstr>61・72</vt:lpstr>
      <vt:lpstr>集計表</vt:lpstr>
      <vt:lpstr>'1・12'!Print_Area</vt:lpstr>
      <vt:lpstr>'13・24'!Print_Area</vt:lpstr>
      <vt:lpstr>'25・36'!Print_Area</vt:lpstr>
      <vt:lpstr>'37・48'!Print_Area</vt:lpstr>
      <vt:lpstr>'49・60'!Print_Area</vt:lpstr>
      <vt:lpstr>'61・72'!Print_Area</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PC106</dc:creator>
  <cp:lastModifiedBy> </cp:lastModifiedBy>
  <dcterms:created xsi:type="dcterms:W3CDTF">2015-06-05T18:19:34Z</dcterms:created>
  <dcterms:modified xsi:type="dcterms:W3CDTF">2024-04-04T11:03:24Z</dcterms:modified>
</cp:coreProperties>
</file>